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universal-bank-ltd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<sst xmlns="http://schemas.openxmlformats.org/spreadsheetml/2006/main" count="134" uniqueCount="106">
  <si>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UNIVERSAL BANK LTD.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</si>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</sst>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MS Sans Serif"/>
      <family val="0"/>
    </font>
    <font>
      <b/>
      <sz val="12"/>
      <name val="Times New Roman Tur"/>
      <family val="1"/>
    </font>
    <font>
      <sz val="12"/>
      <color indexed="10"/>
      <name val="Times New Roman Tur"/>
      <family val="1"/>
    </font>
    <font>
      <b/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b/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center" vertical="top" wrapText="1"/>
      <protection locked="0"/>
    </xf>
    <xf numFmtId="0" fontId="21" fillId="33" borderId="0" xfId="0" applyNumberFormat="1" applyFont="1" applyFill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vertical="top" wrapText="1"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Alignment="1" applyProtection="1">
      <alignment/>
      <protection locked="0"/>
    </xf>
    <xf numFmtId="168" fontId="21" fillId="33" borderId="0" xfId="0" applyNumberFormat="1" applyFont="1" applyFill="1" applyAlignment="1" applyProtection="1">
      <alignment/>
      <protection locked="0"/>
    </xf>
    <xf numFmtId="168" fontId="21" fillId="33" borderId="0" xfId="0" applyNumberFormat="1" applyFont="1" applyFill="1" applyAlignment="1" applyProtection="1">
      <alignment horizontal="center"/>
      <protection locked="0"/>
    </xf>
    <xf numFmtId="168" fontId="21" fillId="33" borderId="0" xfId="0" applyNumberFormat="1" applyFont="1" applyFill="1" applyAlignment="1" applyProtection="1">
      <alignment horizontal="center" vertical="top" wrapText="1"/>
      <protection locked="0"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6" xfId="0" applyNumberFormat="1" applyFont="1" applyFill="1" applyBorder="1" applyAlignment="1" applyProtection="1">
      <alignment horizontal="left"/>
      <protection locked="0"/>
    </xf>
    <xf numFmtId="0" fontId="19" fillId="33" borderId="16" xfId="0" applyNumberFormat="1" applyFont="1" applyFill="1" applyBorder="1" applyAlignment="1" applyProtection="1">
      <alignment/>
      <protection locked="0"/>
    </xf>
    <xf numFmtId="0" fontId="19" fillId="33" borderId="17" xfId="0" applyNumberFormat="1" applyFont="1" applyFill="1" applyBorder="1" applyAlignment="1" applyProtection="1">
      <alignment/>
      <protection locked="0"/>
    </xf>
    <xf numFmtId="168" fontId="19" fillId="33" borderId="17" xfId="0" applyNumberFormat="1" applyFont="1" applyFill="1" applyBorder="1" applyAlignment="1" applyProtection="1">
      <alignment horizontal="center"/>
      <protection locked="0"/>
    </xf>
    <xf numFmtId="168" fontId="19" fillId="33" borderId="18" xfId="0" applyNumberFormat="1" applyFont="1" applyFill="1" applyBorder="1" applyAlignment="1" applyProtection="1">
      <alignment horizontal="center"/>
      <protection locked="0"/>
    </xf>
    <xf numFmtId="168" fontId="19" fillId="33" borderId="16" xfId="0" applyNumberFormat="1" applyFont="1" applyFill="1" applyBorder="1" applyAlignment="1" applyProtection="1">
      <alignment horizontal="center"/>
      <protection locked="0"/>
    </xf>
    <xf numFmtId="168" fontId="19" fillId="33" borderId="19" xfId="0" applyNumberFormat="1" applyFont="1" applyFill="1" applyBorder="1" applyAlignment="1" applyProtection="1">
      <alignment horizontal="center"/>
      <protection locked="0"/>
    </xf>
    <xf numFmtId="168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3" xfId="0" applyNumberFormat="1" applyFont="1" applyFill="1" applyBorder="1" applyAlignment="1" applyProtection="1">
      <alignment/>
      <protection locked="0"/>
    </xf>
    <xf numFmtId="168" fontId="21" fillId="33" borderId="21" xfId="0" applyNumberFormat="1" applyFont="1" applyFill="1" applyBorder="1" applyAlignment="1" applyProtection="1">
      <alignment horizontal="center"/>
      <protection locked="0"/>
    </xf>
    <xf numFmtId="168" fontId="21" fillId="33" borderId="21" xfId="0" applyNumberFormat="1" applyFont="1" applyFill="1" applyBorder="1" applyAlignment="1" applyProtection="1">
      <alignment/>
      <protection locked="0"/>
    </xf>
    <xf numFmtId="168" fontId="21" fillId="33" borderId="22" xfId="0" applyNumberFormat="1" applyFont="1" applyFill="1" applyBorder="1" applyAlignment="1" applyProtection="1">
      <alignment/>
      <protection locked="0"/>
    </xf>
    <xf numFmtId="168" fontId="21" fillId="33" borderId="23" xfId="0" applyNumberFormat="1" applyFont="1" applyFill="1" applyBorder="1" applyAlignment="1" applyProtection="1">
      <alignment/>
      <protection locked="0"/>
    </xf>
    <xf numFmtId="168" fontId="21" fillId="33" borderId="24" xfId="0" applyNumberFormat="1" applyFont="1" applyFill="1" applyBorder="1" applyAlignment="1" applyProtection="1">
      <alignment/>
      <protection locked="0"/>
    </xf>
    <xf numFmtId="0" fontId="20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/>
      <protection locked="0"/>
    </xf>
    <xf numFmtId="168" fontId="19" fillId="33" borderId="26" xfId="0" applyNumberFormat="1" applyFont="1" applyFill="1" applyBorder="1" applyAlignment="1" applyProtection="1">
      <alignment/>
      <protection locked="0"/>
    </xf>
    <xf numFmtId="168" fontId="19" fillId="33" borderId="27" xfId="0" applyNumberFormat="1" applyFont="1" applyFill="1" applyBorder="1" applyAlignment="1" applyProtection="1">
      <alignment/>
      <protection locked="0"/>
    </xf>
    <xf numFmtId="168" fontId="19" fillId="33" borderId="28" xfId="0" applyNumberFormat="1" applyFont="1" applyFill="1" applyBorder="1" applyAlignment="1" applyProtection="1">
      <alignment/>
      <protection locked="0"/>
    </xf>
    <xf numFmtId="168" fontId="19" fillId="33" borderId="29" xfId="0" applyNumberFormat="1" applyFont="1" applyFill="1" applyBorder="1" applyAlignment="1" applyProtection="1">
      <alignment/>
      <protection locked="0"/>
    </xf>
    <xf numFmtId="168" fontId="21" fillId="33" borderId="30" xfId="0" applyNumberFormat="1" applyFont="1" applyFill="1" applyBorder="1" applyAlignment="1" applyProtection="1">
      <alignment/>
      <protection locked="0"/>
    </xf>
    <xf numFmtId="168" fontId="21" fillId="33" borderId="31" xfId="0" applyNumberFormat="1" applyFont="1" applyFill="1" applyBorder="1" applyAlignment="1" applyProtection="1">
      <alignment/>
      <protection locked="0"/>
    </xf>
    <xf numFmtId="168" fontId="21" fillId="33" borderId="32" xfId="0" applyNumberFormat="1" applyFont="1" applyFill="1" applyBorder="1" applyAlignment="1" applyProtection="1">
      <alignment horizontal="center"/>
      <protection locked="0"/>
    </xf>
    <xf numFmtId="168" fontId="21" fillId="33" borderId="32" xfId="0" applyNumberFormat="1" applyFont="1" applyFill="1" applyBorder="1" applyAlignment="1" applyProtection="1">
      <alignment/>
      <protection locked="0"/>
    </xf>
    <xf numFmtId="168" fontId="21" fillId="33" borderId="33" xfId="0" applyNumberFormat="1" applyFont="1" applyFill="1" applyBorder="1" applyAlignment="1" applyProtection="1">
      <alignment/>
      <protection locked="0"/>
    </xf>
    <xf numFmtId="168" fontId="21" fillId="33" borderId="34" xfId="0" applyNumberFormat="1" applyFont="1" applyFill="1" applyBorder="1" applyAlignment="1" applyProtection="1">
      <alignment/>
      <protection locked="0"/>
    </xf>
    <xf numFmtId="168" fontId="21" fillId="33" borderId="35" xfId="0" applyNumberFormat="1" applyFont="1" applyFill="1" applyBorder="1" applyAlignment="1" applyProtection="1">
      <alignment/>
      <protection locked="0"/>
    </xf>
    <xf numFmtId="168" fontId="19" fillId="33" borderId="36" xfId="0" applyNumberFormat="1" applyFont="1" applyFill="1" applyBorder="1" applyAlignment="1" applyProtection="1">
      <alignment/>
      <protection locked="0"/>
    </xf>
    <xf numFmtId="168" fontId="19" fillId="33" borderId="37" xfId="0" applyNumberFormat="1" applyFont="1" applyFill="1" applyBorder="1" applyAlignment="1" applyProtection="1">
      <alignment horizontal="center"/>
      <protection locked="0"/>
    </xf>
    <xf numFmtId="168" fontId="19" fillId="33" borderId="37" xfId="0" applyNumberFormat="1" applyFont="1" applyFill="1" applyBorder="1" applyAlignment="1" applyProtection="1">
      <alignment/>
      <protection locked="0"/>
    </xf>
    <xf numFmtId="168" fontId="19" fillId="33" borderId="38" xfId="0" applyNumberFormat="1" applyFont="1" applyFill="1" applyBorder="1" applyAlignment="1" applyProtection="1">
      <alignment/>
      <protection locked="0"/>
    </xf>
    <xf numFmtId="168" fontId="19" fillId="33" borderId="39" xfId="0" applyNumberFormat="1" applyFont="1" applyFill="1" applyBorder="1" applyAlignment="1" applyProtection="1">
      <alignment/>
      <protection locked="0"/>
    </xf>
    <xf numFmtId="168" fontId="19" fillId="33" borderId="40" xfId="0" applyNumberFormat="1" applyFont="1" applyFill="1" applyBorder="1" applyAlignment="1" applyProtection="1">
      <alignment/>
      <protection locked="0"/>
    </xf>
    <xf numFmtId="168" fontId="19" fillId="33" borderId="41" xfId="0" applyNumberFormat="1" applyFont="1" applyFill="1" applyBorder="1" applyAlignment="1" applyProtection="1">
      <alignment/>
      <protection locked="0"/>
    </xf>
    <xf numFmtId="0" fontId="21" fillId="33" borderId="0" xfId="0" applyNumberFormat="1" applyFont="1" applyFill="1" applyAlignment="1" applyProtection="1" quotePrefix="1">
      <alignment horizontal="left"/>
      <protection locked="0"/>
    </xf>
    <xf numFmtId="0" fontId="41" fillId="33" borderId="0" xfId="0" applyNumberFormat="1" applyFont="1" applyFill="1" applyAlignment="1" applyProtection="1">
      <alignment horizontal="center"/>
      <protection locked="0"/>
    </xf>
    <xf numFmtId="168" fontId="19" fillId="33" borderId="42" xfId="0" applyNumberFormat="1" applyFont="1" applyFill="1" applyBorder="1" applyAlignment="1" applyProtection="1">
      <alignment/>
      <protection locked="0"/>
    </xf>
    <xf numFmtId="168" fontId="19" fillId="33" borderId="43" xfId="0" applyNumberFormat="1" applyFont="1" applyFill="1" applyBorder="1" applyAlignment="1" applyProtection="1">
      <alignment/>
      <protection locked="0"/>
    </xf>
    <xf numFmtId="168" fontId="19" fillId="33" borderId="44" xfId="0" applyNumberFormat="1" applyFont="1" applyFill="1" applyBorder="1" applyAlignment="1" applyProtection="1">
      <alignment horizontal="center"/>
      <protection locked="0"/>
    </xf>
    <xf numFmtId="168" fontId="19" fillId="33" borderId="44" xfId="0" applyNumberFormat="1" applyFont="1" applyFill="1" applyBorder="1" applyAlignment="1" applyProtection="1">
      <alignment/>
      <protection locked="0"/>
    </xf>
    <xf numFmtId="168" fontId="19" fillId="33" borderId="45" xfId="0" applyNumberFormat="1" applyFont="1" applyFill="1" applyBorder="1" applyAlignment="1" applyProtection="1">
      <alignment/>
      <protection locked="0"/>
    </xf>
    <xf numFmtId="168" fontId="19" fillId="33" borderId="46" xfId="0" applyNumberFormat="1" applyFont="1" applyFill="1" applyBorder="1" applyAlignment="1" applyProtection="1">
      <alignment/>
      <protection locked="0"/>
    </xf>
    <xf numFmtId="168" fontId="19" fillId="33" borderId="4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center"/>
      <protection locked="0"/>
    </xf>
    <xf numFmtId="168" fontId="19" fillId="33" borderId="48" xfId="0" applyNumberFormat="1" applyFont="1" applyFill="1" applyBorder="1" applyAlignment="1" applyProtection="1">
      <alignment/>
      <protection locked="0"/>
    </xf>
    <xf numFmtId="168" fontId="19" fillId="33" borderId="49" xfId="0" applyNumberFormat="1" applyFont="1" applyFill="1" applyBorder="1" applyAlignment="1" applyProtection="1">
      <alignment horizontal="center"/>
      <protection locked="0"/>
    </xf>
    <xf numFmtId="168" fontId="19" fillId="33" borderId="49" xfId="0" applyNumberFormat="1" applyFont="1" applyFill="1" applyBorder="1" applyAlignment="1" applyProtection="1">
      <alignment/>
      <protection locked="0"/>
    </xf>
    <xf numFmtId="168" fontId="19" fillId="33" borderId="50" xfId="0" applyNumberFormat="1" applyFont="1" applyFill="1" applyBorder="1" applyAlignment="1" applyProtection="1">
      <alignment/>
      <protection locked="0"/>
    </xf>
    <xf numFmtId="168" fontId="19" fillId="33" borderId="51" xfId="0" applyNumberFormat="1" applyFont="1" applyFill="1" applyBorder="1" applyAlignment="1" applyProtection="1">
      <alignment/>
      <protection locked="0"/>
    </xf>
    <xf numFmtId="168" fontId="19" fillId="33" borderId="52" xfId="0" applyNumberFormat="1" applyFont="1" applyFill="1" applyBorder="1" applyAlignment="1" applyProtection="1">
      <alignment/>
      <protection locked="0"/>
    </xf>
    <xf numFmtId="168" fontId="21" fillId="33" borderId="53" xfId="0" applyNumberFormat="1" applyFont="1" applyFill="1" applyBorder="1" applyAlignment="1" applyProtection="1">
      <alignment horizontal="center"/>
      <protection locked="0"/>
    </xf>
    <xf numFmtId="168" fontId="21" fillId="33" borderId="53" xfId="0" applyNumberFormat="1" applyFont="1" applyFill="1" applyBorder="1" applyAlignment="1" applyProtection="1">
      <alignment/>
      <protection locked="0"/>
    </xf>
    <xf numFmtId="168" fontId="21" fillId="33" borderId="54" xfId="0" applyNumberFormat="1" applyFont="1" applyFill="1" applyBorder="1" applyAlignment="1" applyProtection="1">
      <alignment/>
      <protection locked="0"/>
    </xf>
    <xf numFmtId="168" fontId="21" fillId="33" borderId="55" xfId="0" applyNumberFormat="1" applyFont="1" applyFill="1" applyBorder="1" applyAlignment="1" applyProtection="1">
      <alignment/>
      <protection locked="0"/>
    </xf>
    <xf numFmtId="168" fontId="21" fillId="33" borderId="56" xfId="0" applyNumberFormat="1" applyFont="1" applyFill="1" applyBorder="1" applyAlignment="1" applyProtection="1">
      <alignment/>
      <protection locked="0"/>
    </xf>
    <xf numFmtId="168" fontId="21" fillId="33" borderId="57" xfId="0" applyNumberFormat="1" applyFont="1" applyFill="1" applyBorder="1" applyAlignment="1" applyProtection="1">
      <alignment/>
      <protection locked="0"/>
    </xf>
    <xf numFmtId="168" fontId="19" fillId="33" borderId="58" xfId="0" applyNumberFormat="1" applyFont="1" applyFill="1" applyBorder="1" applyAlignment="1" applyProtection="1">
      <alignment horizontal="center"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168" fontId="19" fillId="33" borderId="24" xfId="0" applyNumberFormat="1" applyFont="1" applyFill="1" applyBorder="1" applyAlignment="1" applyProtection="1">
      <alignment horizontal="center"/>
      <protection locked="0"/>
    </xf>
    <xf numFmtId="168" fontId="19" fillId="33" borderId="21" xfId="0" applyNumberFormat="1" applyFont="1" applyFill="1" applyBorder="1" applyAlignment="1" applyProtection="1">
      <alignment/>
      <protection locked="0"/>
    </xf>
    <xf numFmtId="168" fontId="19" fillId="33" borderId="22" xfId="0" applyNumberFormat="1" applyFont="1" applyFill="1" applyBorder="1" applyAlignment="1" applyProtection="1">
      <alignment/>
      <protection locked="0"/>
    </xf>
    <xf numFmtId="168" fontId="19" fillId="33" borderId="23" xfId="0" applyNumberFormat="1" applyFont="1" applyFill="1" applyBorder="1" applyAlignment="1" applyProtection="1">
      <alignment/>
      <protection locked="0"/>
    </xf>
    <xf numFmtId="168" fontId="19" fillId="33" borderId="30" xfId="0" applyNumberFormat="1" applyFont="1" applyFill="1" applyBorder="1" applyAlignment="1" applyProtection="1">
      <alignment/>
      <protection locked="0"/>
    </xf>
    <xf numFmtId="168" fontId="19" fillId="33" borderId="31" xfId="0" applyNumberFormat="1" applyFont="1" applyFill="1" applyBorder="1" applyAlignment="1" applyProtection="1">
      <alignment/>
      <protection locked="0"/>
    </xf>
    <xf numFmtId="168" fontId="19" fillId="33" borderId="24" xfId="0" applyNumberFormat="1" applyFont="1" applyFill="1" applyBorder="1" applyAlignment="1" applyProtection="1">
      <alignment/>
      <protection locked="0"/>
    </xf>
    <xf numFmtId="0" fontId="21" fillId="33" borderId="59" xfId="0" applyNumberFormat="1" applyFont="1" applyFill="1" applyBorder="1" applyAlignment="1" applyProtection="1">
      <alignment/>
      <protection locked="0"/>
    </xf>
    <xf numFmtId="0" fontId="21" fillId="33" borderId="54" xfId="0" applyNumberFormat="1" applyFont="1" applyFill="1" applyBorder="1" applyAlignment="1" applyProtection="1">
      <alignment/>
      <protection locked="0"/>
    </xf>
    <xf numFmtId="0" fontId="21" fillId="33" borderId="57" xfId="0" applyNumberFormat="1" applyFont="1" applyFill="1" applyBorder="1" applyAlignment="1" applyProtection="1">
      <alignment/>
      <protection locked="0"/>
    </xf>
    <xf numFmtId="168" fontId="21" fillId="33" borderId="60" xfId="0" applyNumberFormat="1" applyFont="1" applyFill="1" applyBorder="1" applyAlignment="1" applyProtection="1">
      <alignment horizontal="center"/>
      <protection locked="0"/>
    </xf>
    <xf numFmtId="0" fontId="41" fillId="33" borderId="13" xfId="0" applyNumberFormat="1" applyFont="1" applyFill="1" applyBorder="1" applyAlignment="1" applyProtection="1">
      <alignment/>
      <protection locked="0"/>
    </xf>
    <xf numFmtId="0" fontId="19" fillId="34" borderId="61" xfId="0" applyNumberFormat="1" applyFont="1" applyFill="1" applyBorder="1" applyAlignment="1" applyProtection="1">
      <alignment/>
      <protection locked="0"/>
    </xf>
    <xf numFmtId="0" fontId="19" fillId="34" borderId="62" xfId="0" applyNumberFormat="1" applyFont="1" applyFill="1" applyBorder="1" applyAlignment="1" applyProtection="1">
      <alignment horizontal="left"/>
      <protection locked="0"/>
    </xf>
    <xf numFmtId="0" fontId="19" fillId="34" borderId="62" xfId="0" applyNumberFormat="1" applyFont="1" applyFill="1" applyBorder="1" applyAlignment="1" applyProtection="1">
      <alignment/>
      <protection locked="0"/>
    </xf>
    <xf numFmtId="168" fontId="19" fillId="34" borderId="62" xfId="0" applyNumberFormat="1" applyFont="1" applyFill="1" applyBorder="1" applyAlignment="1" applyProtection="1">
      <alignment horizontal="center"/>
      <protection locked="0"/>
    </xf>
    <xf numFmtId="168" fontId="19" fillId="34" borderId="62" xfId="0" applyNumberFormat="1" applyFont="1" applyFill="1" applyBorder="1" applyAlignment="1" applyProtection="1">
      <alignment/>
      <protection locked="0"/>
    </xf>
    <xf numFmtId="0" fontId="18" fillId="33" borderId="63" xfId="0" applyNumberFormat="1" applyFont="1" applyFill="1" applyBorder="1" applyAlignment="1" applyProtection="1">
      <alignment/>
      <protection locked="0"/>
    </xf>
    <xf numFmtId="0" fontId="21" fillId="33" borderId="0" xfId="0" applyNumberFormat="1" applyFont="1" applyFill="1" applyAlignment="1" applyProtection="1">
      <alignment horizontal="center" vertical="top" wrapText="1"/>
      <protection locked="0"/>
    </xf>
    <xf numFmtId="0" fontId="21" fillId="33" borderId="0" xfId="0" applyNumberFormat="1" applyFont="1" applyFill="1" applyAlignment="1" applyProtection="1">
      <alignment horizontal="center" vertical="top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21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54" xfId="0" applyNumberFormat="1" applyFont="1" applyFill="1" applyBorder="1" applyAlignment="1" applyProtection="1">
      <alignment/>
      <protection locked="0"/>
    </xf>
    <xf numFmtId="0" fontId="21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0" fontId="21" fillId="33" borderId="0" xfId="0" applyNumberFormat="1" applyFont="1" applyFill="1" applyAlignment="1" applyProtection="1">
      <alignment horizontal="left"/>
      <protection locked="0"/>
    </xf>
    <xf numFmtId="0" fontId="21" fillId="33" borderId="52" xfId="0" applyNumberFormat="1" applyFont="1" applyFill="1" applyBorder="1" applyAlignment="1" applyProtection="1">
      <alignment horizontal="left"/>
      <protection locked="0"/>
    </xf>
    <xf numFmtId="0" fontId="21" fillId="33" borderId="0" xfId="0" applyNumberFormat="1" applyFont="1" applyFill="1" applyAlignment="1" applyProtection="1" quotePrefix="1">
      <alignment horizontal="left"/>
      <protection locked="0"/>
    </xf>
    <xf numFmtId="0" fontId="21" fillId="33" borderId="52" xfId="0" applyNumberFormat="1" applyFont="1" applyFill="1" applyBorder="1" applyAlignment="1" applyProtection="1" quotePrefix="1">
      <alignment horizontal="left"/>
      <protection locked="0"/>
    </xf>
    <xf numFmtId="0" fontId="41" fillId="33" borderId="0" xfId="0" applyNumberFormat="1" applyFont="1" applyFill="1" applyAlignment="1" applyProtection="1">
      <alignment/>
      <protection locked="0"/>
    </xf>
    <xf numFmtId="0" fontId="41" fillId="33" borderId="52" xfId="0" applyNumberFormat="1" applyFont="1" applyFill="1" applyBorder="1" applyAlignment="1" applyProtection="1">
      <alignment/>
      <protection locked="0"/>
    </xf>
    <xf numFmtId="0" fontId="42" fillId="33" borderId="0" xfId="0" applyNumberFormat="1" applyFont="1" applyFill="1" applyAlignment="1" applyProtection="1" quotePrefix="1">
      <alignment horizontal="left"/>
      <protection locked="0"/>
    </xf>
    <xf numFmtId="0" fontId="43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  <xf numFmtId="0" fontId="21" fillId="33" borderId="54" xfId="0" applyNumberFormat="1" applyFont="1" applyFill="1" applyBorder="1" applyAlignment="1" applyProtection="1" quotePrefix="1">
      <alignment horizontal="left"/>
      <protection locked="0"/>
    </xf>
    <xf numFmtId="0" fontId="21" fillId="33" borderId="5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5.421875" style="1" customWidth="1"/>
    <col min="6" max="6" width="8.140625" style="2" customWidth="1"/>
    <col min="7" max="7" width="16.8515625" style="3" customWidth="1"/>
    <col min="8" max="8" width="17.57421875" style="3" customWidth="1"/>
    <col min="9" max="9" width="15.00390625" style="3" customWidth="1"/>
    <col min="10" max="10" width="16.00390625" style="3" customWidth="1"/>
    <col min="11" max="11" width="18.57421875" style="3" customWidth="1"/>
    <col min="12" max="12" width="15.28125" style="3" customWidth="1"/>
    <col min="13" max="13" width="1.28515625" style="1" customWidth="1"/>
    <col min="14" max="14" width="0.5625" style="1" customWidth="1"/>
  </cols>
  <sheetData>
    <row r="1" spans="1:14" s="4" customFormat="1" ht="16.5" customHeight="1" thickTop="1">
      <c r="A1" s="6"/>
      <c r="B1" s="7"/>
      <c r="C1" s="8"/>
      <c r="D1" s="8"/>
      <c r="E1" s="8"/>
      <c r="F1" s="10"/>
      <c r="G1" s="12"/>
      <c r="H1" s="12"/>
      <c r="I1" s="12"/>
      <c r="J1" s="12"/>
      <c r="K1" s="12"/>
      <c r="L1" s="12"/>
      <c r="M1" s="13"/>
      <c r="N1" s="1"/>
    </row>
    <row r="2" spans="1:14" s="4" customFormat="1" ht="15.75" customHeight="1">
      <c r="A2" s="14"/>
      <c r="B2" s="15"/>
      <c r="C2" s="5"/>
      <c r="D2" s="5"/>
      <c r="E2" s="5"/>
      <c r="F2" s="9"/>
      <c r="G2" s="11"/>
      <c r="H2" s="11"/>
      <c r="I2" s="11"/>
      <c r="J2" s="11"/>
      <c r="K2" s="11"/>
      <c r="L2" s="11"/>
      <c r="M2" s="16"/>
      <c r="N2" s="1"/>
    </row>
    <row r="3" spans="1:14" s="4" customFormat="1" ht="15.75" customHeight="1">
      <c r="A3" s="14"/>
      <c r="B3" s="5"/>
      <c r="C3" s="1"/>
      <c r="D3" s="18"/>
      <c r="E3" s="107" t="s">
        <v>0</v>
      </c>
      <c r="F3" s="107"/>
      <c r="G3" s="107"/>
      <c r="H3" s="18"/>
      <c r="I3" s="3"/>
      <c r="J3" s="20"/>
      <c r="K3" s="21"/>
      <c r="L3" s="21"/>
      <c r="M3" s="22"/>
      <c r="N3" s="23"/>
    </row>
    <row r="4" spans="1:14" s="4" customFormat="1" ht="15.75" customHeight="1">
      <c r="A4" s="14"/>
      <c r="B4" s="5"/>
      <c r="C4" s="1"/>
      <c r="D4" s="24"/>
      <c r="E4" s="108" t="s">
        <v>1</v>
      </c>
      <c r="F4" s="108"/>
      <c r="G4" s="108"/>
      <c r="H4" s="25"/>
      <c r="I4" s="11"/>
      <c r="J4" s="9"/>
      <c r="K4" s="11"/>
      <c r="L4" s="11"/>
      <c r="M4" s="22"/>
      <c r="N4" s="23"/>
    </row>
    <row r="5" spans="1:14" s="4" customFormat="1" ht="15.75" customHeight="1">
      <c r="A5" s="14"/>
      <c r="B5" s="5"/>
      <c r="C5" s="15"/>
      <c r="D5" s="5"/>
      <c r="E5" s="109" t="s">
        <v>2</v>
      </c>
      <c r="F5" s="109"/>
      <c r="G5" s="109"/>
      <c r="H5" s="11"/>
      <c r="I5" s="11"/>
      <c r="J5" s="11"/>
      <c r="K5" s="11"/>
      <c r="L5" s="11"/>
      <c r="M5" s="22"/>
      <c r="N5" s="23"/>
    </row>
    <row r="6" spans="1:14" s="4" customFormat="1" ht="15.75" customHeight="1">
      <c r="A6" s="14"/>
      <c r="B6" s="5"/>
      <c r="C6" s="5"/>
      <c r="D6" s="5"/>
      <c r="E6" s="5"/>
      <c r="F6" s="9"/>
      <c r="G6" s="11"/>
      <c r="H6" s="26" t="s">
        <v>3</v>
      </c>
      <c r="I6" s="9"/>
      <c r="J6" s="110" t="s">
        <v>4</v>
      </c>
      <c r="K6" s="110"/>
      <c r="L6" s="110"/>
      <c r="M6" s="16"/>
      <c r="N6" s="1"/>
    </row>
    <row r="7" spans="1:14" s="4" customFormat="1" ht="22.5" customHeight="1" thickBot="1">
      <c r="A7" s="14"/>
      <c r="B7" s="112" t="s">
        <v>5</v>
      </c>
      <c r="C7" s="112"/>
      <c r="D7" s="5"/>
      <c r="E7" s="5"/>
      <c r="F7" s="9" t="s">
        <v>6</v>
      </c>
      <c r="G7" s="11"/>
      <c r="H7" s="27" t="s">
        <v>7</v>
      </c>
      <c r="I7" s="20"/>
      <c r="J7" s="20"/>
      <c r="K7" s="27" t="s">
        <v>8</v>
      </c>
      <c r="L7" s="11"/>
      <c r="M7" s="16"/>
      <c r="N7" s="1"/>
    </row>
    <row r="8" spans="1:14" s="4" customFormat="1" ht="16.5" customHeight="1" thickTop="1">
      <c r="A8" s="28"/>
      <c r="B8" s="29"/>
      <c r="C8" s="30"/>
      <c r="D8" s="30"/>
      <c r="E8" s="31"/>
      <c r="F8" s="32"/>
      <c r="G8" s="33" t="s">
        <v>9</v>
      </c>
      <c r="H8" s="34" t="s">
        <v>10</v>
      </c>
      <c r="I8" s="35" t="s">
        <v>11</v>
      </c>
      <c r="J8" s="34" t="s">
        <v>9</v>
      </c>
      <c r="K8" s="36" t="s">
        <v>10</v>
      </c>
      <c r="L8" s="32" t="s">
        <v>11</v>
      </c>
      <c r="M8" s="16"/>
      <c r="N8" s="1"/>
    </row>
    <row r="9" spans="1:13" s="17" customFormat="1" ht="16.5" customHeight="1" thickBot="1">
      <c r="A9" s="37" t="s">
        <v>12</v>
      </c>
      <c r="B9" s="113" t="s">
        <v>13</v>
      </c>
      <c r="C9" s="113"/>
      <c r="D9" s="19"/>
      <c r="E9" s="19"/>
      <c r="F9" s="38" t="s">
        <v>14</v>
      </c>
      <c r="G9" s="39">
        <f>G10+G11+G12+G13+G14+G15</f>
        <v>36849530</v>
      </c>
      <c r="H9" s="40">
        <f>H10+H11+H12+H13+H14+H15</f>
        <v>21243220</v>
      </c>
      <c r="I9" s="41">
        <f aca="true" t="shared" si="0" ref="I9:I20">G9+H9</f>
        <v>58092750</v>
      </c>
      <c r="J9" s="42">
        <f>J10+J11+J12+J13+J14+J15</f>
        <v>22138054</v>
      </c>
      <c r="K9" s="40">
        <f>K10+K11+K12+K13+K14+K15</f>
        <v>23653826</v>
      </c>
      <c r="L9" s="41">
        <f aca="true" t="shared" si="1" ref="L9:L40">J9+K9</f>
        <v>45791880</v>
      </c>
      <c r="M9" s="43"/>
    </row>
    <row r="10" spans="1:14" s="4" customFormat="1" ht="15.75" customHeight="1">
      <c r="A10" s="14"/>
      <c r="B10" s="44" t="s">
        <v>15</v>
      </c>
      <c r="C10" s="111" t="s">
        <v>16</v>
      </c>
      <c r="D10" s="111"/>
      <c r="E10" s="5"/>
      <c r="F10" s="45"/>
      <c r="G10" s="46">
        <v>33111308</v>
      </c>
      <c r="H10" s="47">
        <v>20249503</v>
      </c>
      <c r="I10" s="48">
        <f t="shared" si="0"/>
        <v>53360811</v>
      </c>
      <c r="J10" s="47">
        <v>19760913</v>
      </c>
      <c r="K10" s="49">
        <v>21670143</v>
      </c>
      <c r="L10" s="50">
        <f t="shared" si="1"/>
        <v>41431056</v>
      </c>
      <c r="M10" s="16"/>
      <c r="N10" s="1"/>
    </row>
    <row r="11" spans="1:14" s="4" customFormat="1" ht="15.75" customHeight="1">
      <c r="A11" s="14"/>
      <c r="B11" s="44" t="s">
        <v>17</v>
      </c>
      <c r="C11" s="114" t="s">
        <v>18</v>
      </c>
      <c r="D11" s="114"/>
      <c r="E11" s="115"/>
      <c r="F11" s="45"/>
      <c r="G11" s="46">
        <v>63272</v>
      </c>
      <c r="H11" s="47">
        <v>21138</v>
      </c>
      <c r="I11" s="48">
        <f t="shared" si="0"/>
        <v>84410</v>
      </c>
      <c r="J11" s="47">
        <v>62888</v>
      </c>
      <c r="K11" s="49"/>
      <c r="L11" s="50">
        <f t="shared" si="1"/>
        <v>62888</v>
      </c>
      <c r="M11" s="16"/>
      <c r="N11" s="1"/>
    </row>
    <row r="12" spans="1:14" s="4" customFormat="1" ht="15.75" customHeight="1">
      <c r="A12" s="14"/>
      <c r="B12" s="44" t="s">
        <v>19</v>
      </c>
      <c r="C12" s="111" t="s">
        <v>20</v>
      </c>
      <c r="D12" s="111"/>
      <c r="E12" s="116"/>
      <c r="F12" s="45"/>
      <c r="G12" s="46">
        <v>3639897</v>
      </c>
      <c r="H12" s="47">
        <v>944730</v>
      </c>
      <c r="I12" s="48">
        <f t="shared" si="0"/>
        <v>4584627</v>
      </c>
      <c r="J12" s="47">
        <v>2312798</v>
      </c>
      <c r="K12" s="49">
        <v>1979621</v>
      </c>
      <c r="L12" s="50">
        <f t="shared" si="1"/>
        <v>4292419</v>
      </c>
      <c r="M12" s="16"/>
      <c r="N12" s="1"/>
    </row>
    <row r="13" spans="1:14" s="4" customFormat="1" ht="15.75" customHeight="1">
      <c r="A13" s="14"/>
      <c r="B13" s="44" t="s">
        <v>21</v>
      </c>
      <c r="C13" s="111" t="s">
        <v>22</v>
      </c>
      <c r="D13" s="111"/>
      <c r="E13" s="116"/>
      <c r="F13" s="45"/>
      <c r="G13" s="46">
        <v>35053</v>
      </c>
      <c r="H13" s="47">
        <v>27849</v>
      </c>
      <c r="I13" s="48">
        <f t="shared" si="0"/>
        <v>62902</v>
      </c>
      <c r="J13" s="47">
        <v>1455</v>
      </c>
      <c r="K13" s="49">
        <v>4062</v>
      </c>
      <c r="L13" s="50">
        <f t="shared" si="1"/>
        <v>5517</v>
      </c>
      <c r="M13" s="16"/>
      <c r="N13" s="1"/>
    </row>
    <row r="14" spans="1:14" s="4" customFormat="1" ht="15.75" customHeight="1">
      <c r="A14" s="14"/>
      <c r="B14" s="44" t="s">
        <v>23</v>
      </c>
      <c r="C14" s="111" t="s">
        <v>24</v>
      </c>
      <c r="D14" s="111"/>
      <c r="E14" s="5"/>
      <c r="F14" s="45"/>
      <c r="G14" s="46">
        <v>0</v>
      </c>
      <c r="H14" s="47"/>
      <c r="I14" s="48">
        <f t="shared" si="0"/>
        <v>0</v>
      </c>
      <c r="J14" s="47">
        <v>0</v>
      </c>
      <c r="K14" s="49"/>
      <c r="L14" s="50">
        <f t="shared" si="1"/>
        <v>0</v>
      </c>
      <c r="M14" s="16"/>
      <c r="N14" s="1"/>
    </row>
    <row r="15" spans="1:14" s="4" customFormat="1" ht="15.75" customHeight="1">
      <c r="A15" s="14"/>
      <c r="B15" s="44" t="s">
        <v>25</v>
      </c>
      <c r="C15" s="111" t="s">
        <v>26</v>
      </c>
      <c r="D15" s="111"/>
      <c r="E15" s="116"/>
      <c r="F15" s="45"/>
      <c r="G15" s="46">
        <v>0</v>
      </c>
      <c r="H15" s="47">
        <v>0</v>
      </c>
      <c r="I15" s="48">
        <f t="shared" si="0"/>
        <v>0</v>
      </c>
      <c r="J15" s="47">
        <v>0</v>
      </c>
      <c r="K15" s="49">
        <v>0</v>
      </c>
      <c r="L15" s="50">
        <f t="shared" si="1"/>
        <v>0</v>
      </c>
      <c r="M15" s="16"/>
      <c r="N15" s="1"/>
    </row>
    <row r="16" spans="1:13" s="17" customFormat="1" ht="16.5" customHeight="1" thickBot="1">
      <c r="A16" s="37" t="s">
        <v>27</v>
      </c>
      <c r="B16" s="117" t="s">
        <v>28</v>
      </c>
      <c r="C16" s="117"/>
      <c r="D16" s="117"/>
      <c r="E16" s="118"/>
      <c r="F16" s="38" t="s">
        <v>29</v>
      </c>
      <c r="G16" s="39">
        <v>0</v>
      </c>
      <c r="H16" s="40">
        <v>4483750</v>
      </c>
      <c r="I16" s="41">
        <f t="shared" si="0"/>
        <v>4483750</v>
      </c>
      <c r="J16" s="40">
        <v>0</v>
      </c>
      <c r="K16" s="51">
        <v>0</v>
      </c>
      <c r="L16" s="52">
        <f t="shared" si="1"/>
        <v>0</v>
      </c>
      <c r="M16" s="43"/>
    </row>
    <row r="17" spans="1:13" s="17" customFormat="1" ht="16.5" customHeight="1" thickBot="1">
      <c r="A17" s="37" t="s">
        <v>30</v>
      </c>
      <c r="B17" s="117" t="s">
        <v>31</v>
      </c>
      <c r="C17" s="117"/>
      <c r="D17" s="117"/>
      <c r="E17" s="19"/>
      <c r="F17" s="53" t="s">
        <v>32</v>
      </c>
      <c r="G17" s="54">
        <f>G18+G19</f>
        <v>0</v>
      </c>
      <c r="H17" s="55">
        <f>H18+H19</f>
        <v>0</v>
      </c>
      <c r="I17" s="56">
        <f t="shared" si="0"/>
        <v>0</v>
      </c>
      <c r="J17" s="57">
        <f>J18+J19</f>
        <v>0</v>
      </c>
      <c r="K17" s="55">
        <f>K18+K19</f>
        <v>1281500</v>
      </c>
      <c r="L17" s="56">
        <f t="shared" si="1"/>
        <v>1281500</v>
      </c>
      <c r="M17" s="43"/>
    </row>
    <row r="18" spans="1:14" s="4" customFormat="1" ht="15.75" customHeight="1">
      <c r="A18" s="14"/>
      <c r="B18" s="44" t="s">
        <v>15</v>
      </c>
      <c r="C18" s="111" t="s">
        <v>33</v>
      </c>
      <c r="D18" s="111"/>
      <c r="E18" s="116"/>
      <c r="F18" s="45"/>
      <c r="G18" s="46">
        <v>0</v>
      </c>
      <c r="H18" s="47">
        <v>0</v>
      </c>
      <c r="I18" s="48">
        <f t="shared" si="0"/>
        <v>0</v>
      </c>
      <c r="J18" s="58">
        <v>0</v>
      </c>
      <c r="K18" s="47">
        <v>0</v>
      </c>
      <c r="L18" s="48">
        <f t="shared" si="1"/>
        <v>0</v>
      </c>
      <c r="M18" s="16"/>
      <c r="N18" s="1"/>
    </row>
    <row r="19" spans="1:14" s="4" customFormat="1" ht="15.75" customHeight="1">
      <c r="A19" s="14"/>
      <c r="B19" s="44" t="s">
        <v>17</v>
      </c>
      <c r="C19" s="111" t="s">
        <v>34</v>
      </c>
      <c r="D19" s="111"/>
      <c r="E19" s="116"/>
      <c r="F19" s="45"/>
      <c r="G19" s="46">
        <f>G20+G21+G22</f>
        <v>0</v>
      </c>
      <c r="H19" s="47">
        <f>H20+H21+H22</f>
        <v>0</v>
      </c>
      <c r="I19" s="48">
        <f t="shared" si="0"/>
        <v>0</v>
      </c>
      <c r="J19" s="58">
        <f>J20+J21+J22</f>
        <v>0</v>
      </c>
      <c r="K19" s="47">
        <f>K20+K21+K22</f>
        <v>1281500</v>
      </c>
      <c r="L19" s="48">
        <f t="shared" si="1"/>
        <v>1281500</v>
      </c>
      <c r="M19" s="16"/>
      <c r="N19" s="1"/>
    </row>
    <row r="20" spans="1:14" s="4" customFormat="1" ht="15.75" customHeight="1">
      <c r="A20" s="14"/>
      <c r="B20" s="15"/>
      <c r="C20" s="114" t="s">
        <v>35</v>
      </c>
      <c r="D20" s="114"/>
      <c r="E20" s="115"/>
      <c r="F20" s="59"/>
      <c r="G20" s="60">
        <v>0</v>
      </c>
      <c r="H20" s="61">
        <v>0</v>
      </c>
      <c r="I20" s="62">
        <f t="shared" si="0"/>
        <v>0</v>
      </c>
      <c r="J20" s="61">
        <v>0</v>
      </c>
      <c r="K20" s="63">
        <v>0</v>
      </c>
      <c r="L20" s="64">
        <f t="shared" si="1"/>
        <v>0</v>
      </c>
      <c r="M20" s="16"/>
      <c r="N20" s="1"/>
    </row>
    <row r="21" spans="1:14" s="4" customFormat="1" ht="15.75" customHeight="1">
      <c r="A21" s="14"/>
      <c r="B21" s="15"/>
      <c r="C21" s="114" t="s">
        <v>36</v>
      </c>
      <c r="D21" s="114"/>
      <c r="E21" s="115"/>
      <c r="F21" s="59"/>
      <c r="G21" s="60">
        <v>0</v>
      </c>
      <c r="H21" s="61">
        <v>0</v>
      </c>
      <c r="I21" s="62">
        <v>0</v>
      </c>
      <c r="J21" s="61">
        <v>0</v>
      </c>
      <c r="K21" s="63">
        <v>1281500</v>
      </c>
      <c r="L21" s="64">
        <f t="shared" si="1"/>
        <v>1281500</v>
      </c>
      <c r="M21" s="16"/>
      <c r="N21" s="1"/>
    </row>
    <row r="22" spans="1:14" s="4" customFormat="1" ht="15.75" customHeight="1">
      <c r="A22" s="14"/>
      <c r="B22" s="15"/>
      <c r="C22" s="111" t="s">
        <v>37</v>
      </c>
      <c r="D22" s="111"/>
      <c r="E22" s="116"/>
      <c r="F22" s="59"/>
      <c r="G22" s="60">
        <v>0</v>
      </c>
      <c r="H22" s="61">
        <v>0</v>
      </c>
      <c r="I22" s="62">
        <f aca="true" t="shared" si="2" ref="I22:I60">G22+H22</f>
        <v>0</v>
      </c>
      <c r="J22" s="61">
        <v>0</v>
      </c>
      <c r="K22" s="63">
        <v>0</v>
      </c>
      <c r="L22" s="64">
        <f t="shared" si="1"/>
        <v>0</v>
      </c>
      <c r="M22" s="16"/>
      <c r="N22" s="1"/>
    </row>
    <row r="23" spans="1:13" s="17" customFormat="1" ht="16.5" customHeight="1" thickBot="1">
      <c r="A23" s="37" t="s">
        <v>38</v>
      </c>
      <c r="B23" s="117" t="s">
        <v>39</v>
      </c>
      <c r="C23" s="117"/>
      <c r="D23" s="19"/>
      <c r="E23" s="19"/>
      <c r="F23" s="38" t="s">
        <v>40</v>
      </c>
      <c r="G23" s="39">
        <v>0</v>
      </c>
      <c r="H23" s="40">
        <v>0</v>
      </c>
      <c r="I23" s="41">
        <f t="shared" si="2"/>
        <v>0</v>
      </c>
      <c r="J23" s="40">
        <v>0</v>
      </c>
      <c r="K23" s="51">
        <v>0</v>
      </c>
      <c r="L23" s="52">
        <f t="shared" si="1"/>
        <v>0</v>
      </c>
      <c r="M23" s="43"/>
    </row>
    <row r="24" spans="1:13" s="17" customFormat="1" ht="16.5" customHeight="1" thickBot="1">
      <c r="A24" s="37" t="s">
        <v>41</v>
      </c>
      <c r="B24" s="117" t="s">
        <v>42</v>
      </c>
      <c r="C24" s="117"/>
      <c r="D24" s="117"/>
      <c r="E24" s="118"/>
      <c r="F24" s="38" t="s">
        <v>43</v>
      </c>
      <c r="G24" s="39">
        <f>G25+G26+G27</f>
        <v>0</v>
      </c>
      <c r="H24" s="40">
        <f>H25+H26+H27</f>
        <v>0</v>
      </c>
      <c r="I24" s="41">
        <f t="shared" si="2"/>
        <v>0</v>
      </c>
      <c r="J24" s="42">
        <f>J25+J26+J27</f>
        <v>0</v>
      </c>
      <c r="K24" s="40">
        <f>K25+K26+K27</f>
        <v>0</v>
      </c>
      <c r="L24" s="41">
        <f t="shared" si="1"/>
        <v>0</v>
      </c>
      <c r="M24" s="43"/>
    </row>
    <row r="25" spans="1:14" s="4" customFormat="1" ht="15.75" customHeight="1">
      <c r="A25" s="14"/>
      <c r="B25" s="44" t="s">
        <v>15</v>
      </c>
      <c r="C25" s="5" t="s">
        <v>44</v>
      </c>
      <c r="D25" s="5"/>
      <c r="E25" s="5"/>
      <c r="F25" s="45"/>
      <c r="G25" s="46">
        <v>0</v>
      </c>
      <c r="H25" s="47">
        <v>0</v>
      </c>
      <c r="I25" s="48">
        <f t="shared" si="2"/>
        <v>0</v>
      </c>
      <c r="J25" s="58">
        <v>0</v>
      </c>
      <c r="K25" s="47">
        <v>0</v>
      </c>
      <c r="L25" s="48">
        <f t="shared" si="1"/>
        <v>0</v>
      </c>
      <c r="M25" s="16"/>
      <c r="N25" s="1"/>
    </row>
    <row r="26" spans="1:14" s="4" customFormat="1" ht="15.75" customHeight="1">
      <c r="A26" s="14"/>
      <c r="B26" s="44" t="s">
        <v>17</v>
      </c>
      <c r="C26" s="111" t="s">
        <v>45</v>
      </c>
      <c r="D26" s="111"/>
      <c r="E26" s="116"/>
      <c r="F26" s="45"/>
      <c r="G26" s="46">
        <v>0</v>
      </c>
      <c r="H26" s="47">
        <v>0</v>
      </c>
      <c r="I26" s="48">
        <f t="shared" si="2"/>
        <v>0</v>
      </c>
      <c r="J26" s="58">
        <v>0</v>
      </c>
      <c r="K26" s="47">
        <v>0</v>
      </c>
      <c r="L26" s="48">
        <f t="shared" si="1"/>
        <v>0</v>
      </c>
      <c r="M26" s="16"/>
      <c r="N26" s="1"/>
    </row>
    <row r="27" spans="1:14" s="4" customFormat="1" ht="15.75" customHeight="1">
      <c r="A27" s="14"/>
      <c r="B27" s="44" t="s">
        <v>19</v>
      </c>
      <c r="C27" s="5" t="s">
        <v>46</v>
      </c>
      <c r="D27" s="5"/>
      <c r="E27" s="5"/>
      <c r="F27" s="45"/>
      <c r="G27" s="46">
        <v>0</v>
      </c>
      <c r="H27" s="47">
        <v>0</v>
      </c>
      <c r="I27" s="48">
        <f t="shared" si="2"/>
        <v>0</v>
      </c>
      <c r="J27" s="58">
        <v>0</v>
      </c>
      <c r="K27" s="47">
        <v>0</v>
      </c>
      <c r="L27" s="48">
        <f t="shared" si="1"/>
        <v>0</v>
      </c>
      <c r="M27" s="16"/>
      <c r="N27" s="1"/>
    </row>
    <row r="28" spans="1:13" s="17" customFormat="1" ht="16.5" customHeight="1" thickBot="1">
      <c r="A28" s="37" t="s">
        <v>47</v>
      </c>
      <c r="B28" s="119" t="s">
        <v>48</v>
      </c>
      <c r="C28" s="119"/>
      <c r="D28" s="119"/>
      <c r="E28" s="120"/>
      <c r="F28" s="38"/>
      <c r="G28" s="39">
        <f>G29+G30+G31</f>
        <v>429479</v>
      </c>
      <c r="H28" s="40">
        <f>H29+H30+H31</f>
        <v>285369</v>
      </c>
      <c r="I28" s="41">
        <f t="shared" si="2"/>
        <v>714848</v>
      </c>
      <c r="J28" s="42">
        <f>J29+J30+J31</f>
        <v>174309</v>
      </c>
      <c r="K28" s="40">
        <f>K29+K30+K31</f>
        <v>73264</v>
      </c>
      <c r="L28" s="41">
        <f t="shared" si="1"/>
        <v>247573</v>
      </c>
      <c r="M28" s="43"/>
    </row>
    <row r="29" spans="1:14" s="4" customFormat="1" ht="15.75" customHeight="1">
      <c r="A29" s="14"/>
      <c r="B29" s="44" t="s">
        <v>15</v>
      </c>
      <c r="C29" s="111" t="s">
        <v>49</v>
      </c>
      <c r="D29" s="111"/>
      <c r="E29" s="5"/>
      <c r="F29" s="45"/>
      <c r="G29" s="46">
        <v>429479</v>
      </c>
      <c r="H29" s="47">
        <v>114997</v>
      </c>
      <c r="I29" s="48">
        <f t="shared" si="2"/>
        <v>544476</v>
      </c>
      <c r="J29" s="58">
        <v>174309</v>
      </c>
      <c r="K29" s="47">
        <v>63546</v>
      </c>
      <c r="L29" s="48">
        <f t="shared" si="1"/>
        <v>237855</v>
      </c>
      <c r="M29" s="16"/>
      <c r="N29" s="1"/>
    </row>
    <row r="30" spans="1:14" s="4" customFormat="1" ht="15.75" customHeight="1">
      <c r="A30" s="14"/>
      <c r="B30" s="44" t="s">
        <v>17</v>
      </c>
      <c r="C30" s="111" t="s">
        <v>50</v>
      </c>
      <c r="D30" s="111"/>
      <c r="E30" s="5"/>
      <c r="F30" s="45"/>
      <c r="G30" s="46">
        <v>0</v>
      </c>
      <c r="H30" s="47">
        <v>170372</v>
      </c>
      <c r="I30" s="48">
        <f t="shared" si="2"/>
        <v>170372</v>
      </c>
      <c r="J30" s="58">
        <v>0</v>
      </c>
      <c r="K30" s="47">
        <v>9718</v>
      </c>
      <c r="L30" s="48">
        <f t="shared" si="1"/>
        <v>9718</v>
      </c>
      <c r="M30" s="16"/>
      <c r="N30" s="1"/>
    </row>
    <row r="31" spans="1:14" s="4" customFormat="1" ht="15.75" customHeight="1">
      <c r="A31" s="14"/>
      <c r="B31" s="44" t="s">
        <v>19</v>
      </c>
      <c r="C31" s="5" t="s">
        <v>51</v>
      </c>
      <c r="D31" s="5"/>
      <c r="E31" s="5"/>
      <c r="F31" s="45"/>
      <c r="G31" s="46">
        <v>0</v>
      </c>
      <c r="H31" s="47">
        <v>0</v>
      </c>
      <c r="I31" s="48">
        <f t="shared" si="2"/>
        <v>0</v>
      </c>
      <c r="J31" s="58">
        <v>0</v>
      </c>
      <c r="K31" s="47">
        <v>0</v>
      </c>
      <c r="L31" s="48">
        <f t="shared" si="1"/>
        <v>0</v>
      </c>
      <c r="M31" s="16"/>
      <c r="N31" s="1"/>
    </row>
    <row r="32" spans="1:13" s="17" customFormat="1" ht="16.5" customHeight="1" thickBot="1">
      <c r="A32" s="37" t="s">
        <v>52</v>
      </c>
      <c r="B32" s="119" t="s">
        <v>53</v>
      </c>
      <c r="C32" s="119"/>
      <c r="D32" s="119"/>
      <c r="E32" s="120"/>
      <c r="F32" s="38"/>
      <c r="G32" s="39">
        <f>G33+G34</f>
        <v>0</v>
      </c>
      <c r="H32" s="40">
        <f>H33+H34</f>
        <v>0</v>
      </c>
      <c r="I32" s="41">
        <f t="shared" si="2"/>
        <v>0</v>
      </c>
      <c r="J32" s="42">
        <f>J33+J34</f>
        <v>0</v>
      </c>
      <c r="K32" s="40">
        <f>K33+K34</f>
        <v>0</v>
      </c>
      <c r="L32" s="41">
        <f t="shared" si="1"/>
        <v>0</v>
      </c>
      <c r="M32" s="43"/>
    </row>
    <row r="33" spans="1:14" s="4" customFormat="1" ht="15.75" customHeight="1">
      <c r="A33" s="14"/>
      <c r="B33" s="44" t="s">
        <v>15</v>
      </c>
      <c r="C33" s="111" t="s">
        <v>54</v>
      </c>
      <c r="D33" s="111"/>
      <c r="E33" s="116"/>
      <c r="F33" s="45"/>
      <c r="G33" s="46">
        <v>0</v>
      </c>
      <c r="H33" s="47">
        <v>0</v>
      </c>
      <c r="I33" s="48">
        <f t="shared" si="2"/>
        <v>0</v>
      </c>
      <c r="J33" s="58">
        <v>0</v>
      </c>
      <c r="K33" s="47">
        <v>0</v>
      </c>
      <c r="L33" s="48">
        <f t="shared" si="1"/>
        <v>0</v>
      </c>
      <c r="M33" s="16"/>
      <c r="N33" s="1"/>
    </row>
    <row r="34" spans="1:14" s="4" customFormat="1" ht="15.75" customHeight="1">
      <c r="A34" s="14"/>
      <c r="B34" s="44" t="s">
        <v>17</v>
      </c>
      <c r="C34" s="111" t="s">
        <v>55</v>
      </c>
      <c r="D34" s="111"/>
      <c r="E34" s="116"/>
      <c r="F34" s="45"/>
      <c r="G34" s="46">
        <v>0</v>
      </c>
      <c r="H34" s="47">
        <v>0</v>
      </c>
      <c r="I34" s="48">
        <f t="shared" si="2"/>
        <v>0</v>
      </c>
      <c r="J34" s="58">
        <v>0</v>
      </c>
      <c r="K34" s="47">
        <v>0</v>
      </c>
      <c r="L34" s="48">
        <f t="shared" si="1"/>
        <v>0</v>
      </c>
      <c r="M34" s="16"/>
      <c r="N34" s="1"/>
    </row>
    <row r="35" spans="1:13" s="17" customFormat="1" ht="16.5" customHeight="1" thickBot="1">
      <c r="A35" s="37" t="s">
        <v>56</v>
      </c>
      <c r="B35" s="117" t="s">
        <v>57</v>
      </c>
      <c r="C35" s="117"/>
      <c r="D35" s="117"/>
      <c r="E35" s="118"/>
      <c r="F35" s="38"/>
      <c r="G35" s="39">
        <v>243379</v>
      </c>
      <c r="H35" s="40">
        <v>5101</v>
      </c>
      <c r="I35" s="41">
        <f t="shared" si="2"/>
        <v>248480</v>
      </c>
      <c r="J35" s="40">
        <v>150441</v>
      </c>
      <c r="K35" s="51">
        <v>4664</v>
      </c>
      <c r="L35" s="52">
        <f t="shared" si="1"/>
        <v>155105</v>
      </c>
      <c r="M35" s="43"/>
    </row>
    <row r="36" spans="1:13" s="17" customFormat="1" ht="16.5" customHeight="1" thickBot="1">
      <c r="A36" s="37" t="s">
        <v>58</v>
      </c>
      <c r="B36" s="117" t="s">
        <v>59</v>
      </c>
      <c r="C36" s="117"/>
      <c r="D36" s="117"/>
      <c r="E36" s="118"/>
      <c r="F36" s="38"/>
      <c r="G36" s="39">
        <v>0</v>
      </c>
      <c r="H36" s="40">
        <v>0</v>
      </c>
      <c r="I36" s="41">
        <f t="shared" si="2"/>
        <v>0</v>
      </c>
      <c r="J36" s="40">
        <v>0</v>
      </c>
      <c r="K36" s="51">
        <v>0</v>
      </c>
      <c r="L36" s="52">
        <f t="shared" si="1"/>
        <v>0</v>
      </c>
      <c r="M36" s="43"/>
    </row>
    <row r="37" spans="1:13" s="17" customFormat="1" ht="16.5" customHeight="1" thickBot="1">
      <c r="A37" s="37" t="s">
        <v>60</v>
      </c>
      <c r="B37" s="117" t="s">
        <v>61</v>
      </c>
      <c r="C37" s="117"/>
      <c r="D37" s="117"/>
      <c r="E37" s="19"/>
      <c r="F37" s="38" t="s">
        <v>62</v>
      </c>
      <c r="G37" s="39">
        <v>446836</v>
      </c>
      <c r="H37" s="40">
        <v>13076</v>
      </c>
      <c r="I37" s="41">
        <f t="shared" si="2"/>
        <v>459912</v>
      </c>
      <c r="J37" s="40">
        <v>314843</v>
      </c>
      <c r="K37" s="51">
        <v>10731</v>
      </c>
      <c r="L37" s="52">
        <f t="shared" si="1"/>
        <v>325574</v>
      </c>
      <c r="M37" s="43"/>
    </row>
    <row r="38" spans="1:13" s="17" customFormat="1" ht="16.5" customHeight="1" thickBot="1">
      <c r="A38" s="37" t="s">
        <v>63</v>
      </c>
      <c r="B38" s="117" t="s">
        <v>64</v>
      </c>
      <c r="C38" s="117"/>
      <c r="D38" s="19"/>
      <c r="E38" s="19"/>
      <c r="F38" s="38"/>
      <c r="G38" s="39">
        <f>G39+G40+G41+G42</f>
        <v>693022</v>
      </c>
      <c r="H38" s="40">
        <f>H39+H40+H41+H42</f>
        <v>0</v>
      </c>
      <c r="I38" s="41">
        <f t="shared" si="2"/>
        <v>693022</v>
      </c>
      <c r="J38" s="42">
        <f>J39+J40+J41+J42</f>
        <v>550591</v>
      </c>
      <c r="K38" s="40">
        <f>K39+K40+K41+K42</f>
        <v>0</v>
      </c>
      <c r="L38" s="41">
        <f t="shared" si="1"/>
        <v>550591</v>
      </c>
      <c r="M38" s="43"/>
    </row>
    <row r="39" spans="1:14" s="4" customFormat="1" ht="15.75" customHeight="1">
      <c r="A39" s="14"/>
      <c r="B39" s="44" t="s">
        <v>15</v>
      </c>
      <c r="C39" s="111" t="s">
        <v>65</v>
      </c>
      <c r="D39" s="111"/>
      <c r="E39" s="116"/>
      <c r="F39" s="45"/>
      <c r="G39" s="46">
        <v>0</v>
      </c>
      <c r="H39" s="47">
        <v>0</v>
      </c>
      <c r="I39" s="48">
        <f t="shared" si="2"/>
        <v>0</v>
      </c>
      <c r="J39" s="58">
        <v>0</v>
      </c>
      <c r="K39" s="47">
        <v>0</v>
      </c>
      <c r="L39" s="48">
        <f t="shared" si="1"/>
        <v>0</v>
      </c>
      <c r="M39" s="16"/>
      <c r="N39" s="1"/>
    </row>
    <row r="40" spans="1:14" s="4" customFormat="1" ht="15.75" customHeight="1">
      <c r="A40" s="14"/>
      <c r="B40" s="66" t="s">
        <v>17</v>
      </c>
      <c r="C40" s="121" t="s">
        <v>66</v>
      </c>
      <c r="D40" s="121"/>
      <c r="E40" s="122"/>
      <c r="F40" s="45"/>
      <c r="G40" s="46">
        <v>195863</v>
      </c>
      <c r="H40" s="47">
        <v>0</v>
      </c>
      <c r="I40" s="48">
        <f t="shared" si="2"/>
        <v>195863</v>
      </c>
      <c r="J40" s="58">
        <v>139183</v>
      </c>
      <c r="K40" s="47">
        <v>0</v>
      </c>
      <c r="L40" s="48">
        <f t="shared" si="1"/>
        <v>139183</v>
      </c>
      <c r="M40" s="16"/>
      <c r="N40" s="1"/>
    </row>
    <row r="41" spans="1:14" s="4" customFormat="1" ht="15.75" customHeight="1">
      <c r="A41" s="14"/>
      <c r="B41" s="44" t="s">
        <v>19</v>
      </c>
      <c r="C41" s="111" t="s">
        <v>67</v>
      </c>
      <c r="D41" s="111"/>
      <c r="E41" s="5"/>
      <c r="F41" s="45"/>
      <c r="G41" s="46">
        <v>497159</v>
      </c>
      <c r="H41" s="47">
        <v>0</v>
      </c>
      <c r="I41" s="48">
        <f t="shared" si="2"/>
        <v>497159</v>
      </c>
      <c r="J41" s="58">
        <v>411408</v>
      </c>
      <c r="K41" s="47">
        <v>0</v>
      </c>
      <c r="L41" s="48">
        <f aca="true" t="shared" si="3" ref="L41:L72">J41+K41</f>
        <v>411408</v>
      </c>
      <c r="M41" s="16"/>
      <c r="N41" s="1"/>
    </row>
    <row r="42" spans="1:14" s="4" customFormat="1" ht="15.75" customHeight="1">
      <c r="A42" s="14"/>
      <c r="B42" s="44" t="s">
        <v>21</v>
      </c>
      <c r="C42" s="111" t="s">
        <v>68</v>
      </c>
      <c r="D42" s="111"/>
      <c r="E42" s="5"/>
      <c r="F42" s="45"/>
      <c r="G42" s="46">
        <v>0</v>
      </c>
      <c r="H42" s="47">
        <v>0</v>
      </c>
      <c r="I42" s="48">
        <f t="shared" si="2"/>
        <v>0</v>
      </c>
      <c r="J42" s="58">
        <v>0</v>
      </c>
      <c r="K42" s="47">
        <v>0</v>
      </c>
      <c r="L42" s="48">
        <f t="shared" si="3"/>
        <v>0</v>
      </c>
      <c r="M42" s="16"/>
      <c r="N42" s="1"/>
    </row>
    <row r="43" spans="1:13" s="17" customFormat="1" ht="16.5" customHeight="1" thickBot="1">
      <c r="A43" s="37" t="s">
        <v>69</v>
      </c>
      <c r="B43" s="119" t="s">
        <v>70</v>
      </c>
      <c r="C43" s="119"/>
      <c r="D43" s="119"/>
      <c r="E43" s="19"/>
      <c r="F43" s="38" t="s">
        <v>71</v>
      </c>
      <c r="G43" s="39">
        <v>162662</v>
      </c>
      <c r="H43" s="40">
        <v>70216</v>
      </c>
      <c r="I43" s="41">
        <f t="shared" si="2"/>
        <v>232878</v>
      </c>
      <c r="J43" s="40">
        <v>235009</v>
      </c>
      <c r="K43" s="51">
        <v>318850</v>
      </c>
      <c r="L43" s="52">
        <f t="shared" si="3"/>
        <v>553859</v>
      </c>
      <c r="M43" s="43"/>
    </row>
    <row r="44" spans="1:13" s="17" customFormat="1" ht="16.5" customHeight="1" thickBot="1">
      <c r="A44" s="37" t="s">
        <v>72</v>
      </c>
      <c r="B44" s="123" t="s">
        <v>73</v>
      </c>
      <c r="C44" s="123"/>
      <c r="D44" s="123"/>
      <c r="E44" s="19"/>
      <c r="F44" s="38" t="s">
        <v>74</v>
      </c>
      <c r="G44" s="39">
        <f>G45+G48+G52+G53+G55</f>
        <v>4797090</v>
      </c>
      <c r="H44" s="40">
        <f>H45+H48+H52+H53+H54+H55</f>
        <v>0</v>
      </c>
      <c r="I44" s="41">
        <f t="shared" si="2"/>
        <v>4797090</v>
      </c>
      <c r="J44" s="40">
        <f>J45+J48+J52+J53+J54+J55</f>
        <v>4142992</v>
      </c>
      <c r="K44" s="51">
        <f>K45+K48+K52+K53+K54+K55</f>
        <v>0</v>
      </c>
      <c r="L44" s="52">
        <f t="shared" si="3"/>
        <v>4142992</v>
      </c>
      <c r="M44" s="43"/>
    </row>
    <row r="45" spans="1:14" s="4" customFormat="1" ht="15.75" customHeight="1">
      <c r="A45" s="14"/>
      <c r="B45" s="44" t="s">
        <v>15</v>
      </c>
      <c r="C45" s="124" t="s">
        <v>75</v>
      </c>
      <c r="D45" s="124"/>
      <c r="E45" s="5"/>
      <c r="F45" s="45"/>
      <c r="G45" s="46">
        <f>G46+G47</f>
        <v>3894300</v>
      </c>
      <c r="H45" s="47">
        <f>H46+H47</f>
        <v>0</v>
      </c>
      <c r="I45" s="48">
        <f t="shared" si="2"/>
        <v>3894300</v>
      </c>
      <c r="J45" s="67">
        <f>J46+J47</f>
        <v>3894300</v>
      </c>
      <c r="K45" s="47">
        <f>K46+K47</f>
        <v>0</v>
      </c>
      <c r="L45" s="48">
        <f t="shared" si="3"/>
        <v>3894300</v>
      </c>
      <c r="M45" s="16"/>
      <c r="N45" s="1"/>
    </row>
    <row r="46" spans="1:14" s="4" customFormat="1" ht="15.75" customHeight="1">
      <c r="A46" s="14"/>
      <c r="B46" s="15"/>
      <c r="C46" s="111" t="s">
        <v>76</v>
      </c>
      <c r="D46" s="111"/>
      <c r="E46" s="116"/>
      <c r="F46" s="59"/>
      <c r="G46" s="60">
        <v>3894300</v>
      </c>
      <c r="H46" s="61">
        <v>0</v>
      </c>
      <c r="I46" s="48">
        <f t="shared" si="2"/>
        <v>3894300</v>
      </c>
      <c r="J46" s="67">
        <v>3894300</v>
      </c>
      <c r="K46" s="61">
        <v>0</v>
      </c>
      <c r="L46" s="48">
        <f t="shared" si="3"/>
        <v>3894300</v>
      </c>
      <c r="M46" s="16"/>
      <c r="N46" s="1"/>
    </row>
    <row r="47" spans="1:14" s="4" customFormat="1" ht="15.75" customHeight="1">
      <c r="A47" s="14"/>
      <c r="B47" s="15"/>
      <c r="C47" s="111" t="s">
        <v>77</v>
      </c>
      <c r="D47" s="111"/>
      <c r="E47" s="116"/>
      <c r="F47" s="59"/>
      <c r="G47" s="60">
        <v>0</v>
      </c>
      <c r="H47" s="61">
        <v>0</v>
      </c>
      <c r="I47" s="48">
        <f t="shared" si="2"/>
        <v>0</v>
      </c>
      <c r="J47" s="68">
        <v>0</v>
      </c>
      <c r="K47" s="61">
        <v>0</v>
      </c>
      <c r="L47" s="48">
        <f t="shared" si="3"/>
        <v>0</v>
      </c>
      <c r="M47" s="16"/>
      <c r="N47" s="1"/>
    </row>
    <row r="48" spans="1:14" s="4" customFormat="1" ht="15.75" customHeight="1">
      <c r="A48" s="14"/>
      <c r="B48" s="44" t="s">
        <v>17</v>
      </c>
      <c r="C48" s="114" t="s">
        <v>78</v>
      </c>
      <c r="D48" s="114"/>
      <c r="E48" s="115"/>
      <c r="F48" s="45"/>
      <c r="G48" s="46">
        <f>G49+G50+G51</f>
        <v>184544</v>
      </c>
      <c r="H48" s="47">
        <f>H49+H50+H51</f>
        <v>0</v>
      </c>
      <c r="I48" s="48">
        <f t="shared" si="2"/>
        <v>184544</v>
      </c>
      <c r="J48" s="68">
        <f>J49+J50+J51</f>
        <v>29134</v>
      </c>
      <c r="K48" s="47">
        <f>K49+K50+K51</f>
        <v>0</v>
      </c>
      <c r="L48" s="48">
        <f t="shared" si="3"/>
        <v>29134</v>
      </c>
      <c r="M48" s="16"/>
      <c r="N48" s="1"/>
    </row>
    <row r="49" spans="1:14" s="4" customFormat="1" ht="15.75" customHeight="1">
      <c r="A49" s="14"/>
      <c r="B49" s="44"/>
      <c r="C49" s="125" t="s">
        <v>79</v>
      </c>
      <c r="D49" s="125"/>
      <c r="E49" s="126"/>
      <c r="F49" s="69"/>
      <c r="G49" s="70">
        <v>184544</v>
      </c>
      <c r="H49" s="71"/>
      <c r="I49" s="48">
        <f t="shared" si="2"/>
        <v>184544</v>
      </c>
      <c r="J49" s="72">
        <v>29134</v>
      </c>
      <c r="K49" s="71">
        <v>0</v>
      </c>
      <c r="L49" s="48">
        <f t="shared" si="3"/>
        <v>29134</v>
      </c>
      <c r="M49" s="16"/>
      <c r="N49" s="1"/>
    </row>
    <row r="50" spans="1:14" s="4" customFormat="1" ht="15.75" customHeight="1">
      <c r="A50" s="14"/>
      <c r="B50" s="44"/>
      <c r="C50" s="114" t="s">
        <v>80</v>
      </c>
      <c r="D50" s="114"/>
      <c r="E50" s="115"/>
      <c r="F50" s="69"/>
      <c r="G50" s="70">
        <v>0</v>
      </c>
      <c r="H50" s="71">
        <v>0</v>
      </c>
      <c r="I50" s="48">
        <f t="shared" si="2"/>
        <v>0</v>
      </c>
      <c r="J50" s="73">
        <v>0</v>
      </c>
      <c r="K50" s="71">
        <v>0</v>
      </c>
      <c r="L50" s="48">
        <f t="shared" si="3"/>
        <v>0</v>
      </c>
      <c r="M50" s="16"/>
      <c r="N50" s="1"/>
    </row>
    <row r="51" spans="1:14" s="4" customFormat="1" ht="15.75" customHeight="1">
      <c r="A51" s="14"/>
      <c r="B51" s="44"/>
      <c r="C51" s="114" t="s">
        <v>81</v>
      </c>
      <c r="D51" s="114"/>
      <c r="E51" s="115"/>
      <c r="F51" s="69"/>
      <c r="G51" s="70">
        <v>0</v>
      </c>
      <c r="H51" s="71">
        <v>0</v>
      </c>
      <c r="I51" s="48">
        <f t="shared" si="2"/>
        <v>0</v>
      </c>
      <c r="J51" s="73">
        <v>0</v>
      </c>
      <c r="K51" s="71">
        <v>0</v>
      </c>
      <c r="L51" s="48">
        <f t="shared" si="3"/>
        <v>0</v>
      </c>
      <c r="M51" s="16"/>
      <c r="N51" s="1"/>
    </row>
    <row r="52" spans="1:14" s="4" customFormat="1" ht="15.75" customHeight="1">
      <c r="A52" s="14"/>
      <c r="B52" s="44" t="s">
        <v>19</v>
      </c>
      <c r="C52" s="125" t="s">
        <v>82</v>
      </c>
      <c r="D52" s="125"/>
      <c r="E52" s="126"/>
      <c r="F52" s="45"/>
      <c r="G52" s="46">
        <v>718246</v>
      </c>
      <c r="H52" s="47">
        <v>0</v>
      </c>
      <c r="I52" s="48">
        <f t="shared" si="2"/>
        <v>718246</v>
      </c>
      <c r="J52" s="58">
        <v>219558</v>
      </c>
      <c r="K52" s="47">
        <v>0</v>
      </c>
      <c r="L52" s="48">
        <f t="shared" si="3"/>
        <v>219558</v>
      </c>
      <c r="M52" s="16"/>
      <c r="N52" s="1"/>
    </row>
    <row r="53" spans="1:14" s="4" customFormat="1" ht="15.75" customHeight="1">
      <c r="A53" s="14"/>
      <c r="B53" s="74" t="s">
        <v>21</v>
      </c>
      <c r="C53" s="111" t="s">
        <v>83</v>
      </c>
      <c r="D53" s="111"/>
      <c r="E53" s="116"/>
      <c r="F53" s="45"/>
      <c r="G53" s="46">
        <v>0</v>
      </c>
      <c r="H53" s="47">
        <v>0</v>
      </c>
      <c r="I53" s="48">
        <f t="shared" si="2"/>
        <v>0</v>
      </c>
      <c r="J53" s="58">
        <v>0</v>
      </c>
      <c r="K53" s="47">
        <v>0</v>
      </c>
      <c r="L53" s="48">
        <f t="shared" si="3"/>
        <v>0</v>
      </c>
      <c r="M53" s="16"/>
      <c r="N53" s="1"/>
    </row>
    <row r="54" spans="1:14" s="4" customFormat="1" ht="15.75" customHeight="1">
      <c r="A54" s="14"/>
      <c r="B54" s="74" t="s">
        <v>23</v>
      </c>
      <c r="C54" s="111" t="s">
        <v>84</v>
      </c>
      <c r="D54" s="111"/>
      <c r="E54" s="5"/>
      <c r="F54" s="45" t="s">
        <v>85</v>
      </c>
      <c r="G54" s="46">
        <v>0</v>
      </c>
      <c r="H54" s="47">
        <v>0</v>
      </c>
      <c r="I54" s="48">
        <f t="shared" si="2"/>
        <v>0</v>
      </c>
      <c r="J54" s="58">
        <v>0</v>
      </c>
      <c r="K54" s="47">
        <v>0</v>
      </c>
      <c r="L54" s="48">
        <f t="shared" si="3"/>
        <v>0</v>
      </c>
      <c r="M54" s="16"/>
      <c r="N54" s="1"/>
    </row>
    <row r="55" spans="1:14" s="4" customFormat="1" ht="15.75" customHeight="1">
      <c r="A55" s="14"/>
      <c r="B55" s="74" t="s">
        <v>25</v>
      </c>
      <c r="C55" s="5" t="s">
        <v>86</v>
      </c>
      <c r="D55" s="5"/>
      <c r="E55" s="5"/>
      <c r="F55" s="45"/>
      <c r="G55" s="46">
        <f>G56+G57</f>
        <v>0</v>
      </c>
      <c r="H55" s="47">
        <f>H56+H57</f>
        <v>0</v>
      </c>
      <c r="I55" s="48">
        <f t="shared" si="2"/>
        <v>0</v>
      </c>
      <c r="J55" s="58">
        <f>J56+J57</f>
        <v>0</v>
      </c>
      <c r="K55" s="47">
        <f>K56+K57</f>
        <v>0</v>
      </c>
      <c r="L55" s="48">
        <f t="shared" si="3"/>
        <v>0</v>
      </c>
      <c r="M55" s="16"/>
      <c r="N55" s="1"/>
    </row>
    <row r="56" spans="1:14" s="4" customFormat="1" ht="15.75" customHeight="1">
      <c r="A56" s="14"/>
      <c r="B56" s="15"/>
      <c r="C56" s="111" t="s">
        <v>87</v>
      </c>
      <c r="D56" s="111"/>
      <c r="E56" s="5"/>
      <c r="F56" s="69"/>
      <c r="G56" s="70">
        <v>0</v>
      </c>
      <c r="H56" s="71">
        <v>0</v>
      </c>
      <c r="I56" s="48">
        <f t="shared" si="2"/>
        <v>0</v>
      </c>
      <c r="J56" s="71">
        <v>0</v>
      </c>
      <c r="K56" s="75">
        <v>0</v>
      </c>
      <c r="L56" s="50">
        <f t="shared" si="3"/>
        <v>0</v>
      </c>
      <c r="M56" s="16"/>
      <c r="N56" s="1"/>
    </row>
    <row r="57" spans="1:14" s="4" customFormat="1" ht="15.75" customHeight="1">
      <c r="A57" s="14"/>
      <c r="B57" s="15"/>
      <c r="C57" s="111" t="s">
        <v>88</v>
      </c>
      <c r="D57" s="111"/>
      <c r="E57" s="116"/>
      <c r="F57" s="69"/>
      <c r="G57" s="70">
        <v>0</v>
      </c>
      <c r="H57" s="71">
        <v>0</v>
      </c>
      <c r="I57" s="48">
        <f t="shared" si="2"/>
        <v>0</v>
      </c>
      <c r="J57" s="71">
        <v>0</v>
      </c>
      <c r="K57" s="75">
        <v>0</v>
      </c>
      <c r="L57" s="50">
        <f t="shared" si="3"/>
        <v>0</v>
      </c>
      <c r="M57" s="16"/>
      <c r="N57" s="1"/>
    </row>
    <row r="58" spans="1:13" s="17" customFormat="1" ht="16.5" customHeight="1" thickBot="1">
      <c r="A58" s="37" t="s">
        <v>89</v>
      </c>
      <c r="B58" s="65" t="s">
        <v>90</v>
      </c>
      <c r="C58" s="19"/>
      <c r="D58" s="19"/>
      <c r="E58" s="19"/>
      <c r="F58" s="38"/>
      <c r="G58" s="39">
        <f>G59+G60</f>
        <v>1853072</v>
      </c>
      <c r="H58" s="40">
        <f>H59+H60</f>
        <v>0</v>
      </c>
      <c r="I58" s="41">
        <f t="shared" si="2"/>
        <v>1853072</v>
      </c>
      <c r="J58" s="40">
        <f>J59+J60</f>
        <v>1554098</v>
      </c>
      <c r="K58" s="51">
        <f>K59+K60</f>
        <v>0</v>
      </c>
      <c r="L58" s="52">
        <f t="shared" si="3"/>
        <v>1554098</v>
      </c>
      <c r="M58" s="43"/>
    </row>
    <row r="59" spans="1:14" s="4" customFormat="1" ht="15.75" customHeight="1">
      <c r="A59" s="14"/>
      <c r="B59" s="44" t="s">
        <v>15</v>
      </c>
      <c r="C59" s="114" t="s">
        <v>91</v>
      </c>
      <c r="D59" s="114"/>
      <c r="E59" s="5"/>
      <c r="F59" s="45"/>
      <c r="G59" s="46">
        <v>1853072</v>
      </c>
      <c r="H59" s="47">
        <v>0</v>
      </c>
      <c r="I59" s="48">
        <f t="shared" si="2"/>
        <v>1853072</v>
      </c>
      <c r="J59" s="47">
        <v>1554098</v>
      </c>
      <c r="K59" s="49">
        <v>0</v>
      </c>
      <c r="L59" s="50">
        <f t="shared" si="3"/>
        <v>1554098</v>
      </c>
      <c r="M59" s="16"/>
      <c r="N59" s="1"/>
    </row>
    <row r="60" spans="1:14" s="4" customFormat="1" ht="15.75" customHeight="1">
      <c r="A60" s="14"/>
      <c r="B60" s="44" t="s">
        <v>17</v>
      </c>
      <c r="C60" s="114" t="s">
        <v>92</v>
      </c>
      <c r="D60" s="114"/>
      <c r="E60" s="5"/>
      <c r="F60" s="45"/>
      <c r="G60" s="46"/>
      <c r="H60" s="47">
        <v>0</v>
      </c>
      <c r="I60" s="48">
        <f t="shared" si="2"/>
        <v>0</v>
      </c>
      <c r="J60" s="47"/>
      <c r="K60" s="49">
        <v>0</v>
      </c>
      <c r="L60" s="50">
        <f t="shared" si="3"/>
        <v>0</v>
      </c>
      <c r="M60" s="16"/>
      <c r="N60" s="1"/>
    </row>
    <row r="61" spans="1:14" s="4" customFormat="1" ht="15.75" customHeight="1">
      <c r="A61" s="14"/>
      <c r="B61" s="15"/>
      <c r="C61" s="5"/>
      <c r="D61" s="5"/>
      <c r="E61" s="5"/>
      <c r="F61" s="76"/>
      <c r="G61" s="77"/>
      <c r="H61" s="11"/>
      <c r="I61" s="78"/>
      <c r="J61" s="11"/>
      <c r="K61" s="79"/>
      <c r="L61" s="80"/>
      <c r="M61" s="16"/>
      <c r="N61" s="1"/>
    </row>
    <row r="62" spans="1:13" s="17" customFormat="1" ht="16.5" customHeight="1" thickBot="1">
      <c r="A62" s="37"/>
      <c r="B62" s="127" t="s">
        <v>93</v>
      </c>
      <c r="C62" s="127"/>
      <c r="D62" s="127"/>
      <c r="E62" s="19"/>
      <c r="F62" s="81" t="s">
        <v>94</v>
      </c>
      <c r="G62" s="82">
        <f>G58+G44+G43+G38+G37+G36+G35+G32+G28+G24+G17+G16+G9</f>
        <v>45475070</v>
      </c>
      <c r="H62" s="83">
        <f>H58+H44+H43+H38+H37+H36+H35+H32+H28+H24+H23+H17+H16+H9</f>
        <v>26100732</v>
      </c>
      <c r="I62" s="84">
        <f>G62+H62</f>
        <v>71575802</v>
      </c>
      <c r="J62" s="83">
        <v>29260337</v>
      </c>
      <c r="K62" s="85">
        <v>25402685</v>
      </c>
      <c r="L62" s="86">
        <f>J62+K62</f>
        <v>54663022</v>
      </c>
      <c r="M62" s="43"/>
    </row>
    <row r="63" spans="1:14" s="4" customFormat="1" ht="16.5" customHeight="1" thickTop="1">
      <c r="A63" s="28"/>
      <c r="B63" s="29"/>
      <c r="C63" s="30"/>
      <c r="D63" s="30"/>
      <c r="E63" s="31"/>
      <c r="F63" s="87"/>
      <c r="G63" s="77"/>
      <c r="H63" s="11"/>
      <c r="I63" s="78"/>
      <c r="J63" s="11"/>
      <c r="K63" s="79"/>
      <c r="L63" s="80"/>
      <c r="M63" s="16"/>
      <c r="N63" s="1"/>
    </row>
    <row r="64" spans="1:14" s="4" customFormat="1" ht="15.75" customHeight="1">
      <c r="A64" s="14"/>
      <c r="B64" s="125" t="s">
        <v>95</v>
      </c>
      <c r="C64" s="125"/>
      <c r="D64" s="125"/>
      <c r="E64" s="126"/>
      <c r="F64" s="87" t="s">
        <v>96</v>
      </c>
      <c r="G64" s="77"/>
      <c r="H64" s="11"/>
      <c r="I64" s="78"/>
      <c r="J64" s="11"/>
      <c r="K64" s="79"/>
      <c r="L64" s="80"/>
      <c r="M64" s="16"/>
      <c r="N64" s="1"/>
    </row>
    <row r="65" spans="1:14" s="4" customFormat="1" ht="15.75" customHeight="1">
      <c r="A65" s="14"/>
      <c r="B65" s="15"/>
      <c r="C65" s="5"/>
      <c r="D65" s="5"/>
      <c r="E65" s="88"/>
      <c r="F65" s="87"/>
      <c r="G65" s="77"/>
      <c r="H65" s="11"/>
      <c r="I65" s="78"/>
      <c r="J65" s="11"/>
      <c r="K65" s="79"/>
      <c r="L65" s="80"/>
      <c r="M65" s="16"/>
      <c r="N65" s="1"/>
    </row>
    <row r="66" spans="1:14" s="4" customFormat="1" ht="16.5" customHeight="1" thickBot="1">
      <c r="A66" s="14" t="s">
        <v>12</v>
      </c>
      <c r="B66" s="125" t="s">
        <v>97</v>
      </c>
      <c r="C66" s="125"/>
      <c r="D66" s="125"/>
      <c r="E66" s="126"/>
      <c r="F66" s="89" t="s">
        <v>98</v>
      </c>
      <c r="G66" s="90">
        <v>3438958</v>
      </c>
      <c r="H66" s="91">
        <v>3271984</v>
      </c>
      <c r="I66" s="92">
        <f>G66+H66</f>
        <v>6710942</v>
      </c>
      <c r="J66" s="91">
        <v>1780857</v>
      </c>
      <c r="K66" s="93">
        <v>607668</v>
      </c>
      <c r="L66" s="94">
        <f>J66+K66</f>
        <v>2388525</v>
      </c>
      <c r="M66" s="16"/>
      <c r="N66" s="1"/>
    </row>
    <row r="67" spans="1:14" s="4" customFormat="1" ht="16.5" customHeight="1" thickBot="1">
      <c r="A67" s="14" t="s">
        <v>99</v>
      </c>
      <c r="B67" s="114" t="s">
        <v>100</v>
      </c>
      <c r="C67" s="114"/>
      <c r="D67" s="5"/>
      <c r="E67" s="88"/>
      <c r="F67" s="89" t="s">
        <v>101</v>
      </c>
      <c r="G67" s="90">
        <v>0</v>
      </c>
      <c r="H67" s="91">
        <v>0</v>
      </c>
      <c r="I67" s="92">
        <f>G67+H67</f>
        <v>0</v>
      </c>
      <c r="J67" s="91">
        <v>0</v>
      </c>
      <c r="K67" s="93">
        <v>0</v>
      </c>
      <c r="L67" s="94">
        <f>J67+K67</f>
        <v>0</v>
      </c>
      <c r="M67" s="16"/>
      <c r="N67" s="1"/>
    </row>
    <row r="68" spans="1:14" s="4" customFormat="1" ht="16.5" customHeight="1" thickBot="1">
      <c r="A68" s="14" t="s">
        <v>30</v>
      </c>
      <c r="B68" s="125" t="s">
        <v>102</v>
      </c>
      <c r="C68" s="125"/>
      <c r="D68" s="125"/>
      <c r="E68" s="126"/>
      <c r="F68" s="89" t="s">
        <v>103</v>
      </c>
      <c r="G68" s="90">
        <v>0</v>
      </c>
      <c r="H68" s="91">
        <v>0</v>
      </c>
      <c r="I68" s="92">
        <f>G68+H68</f>
        <v>0</v>
      </c>
      <c r="J68" s="91">
        <v>0</v>
      </c>
      <c r="K68" s="93">
        <v>0</v>
      </c>
      <c r="L68" s="94">
        <f>J68+K68</f>
        <v>0</v>
      </c>
      <c r="M68" s="16"/>
      <c r="N68" s="1"/>
    </row>
    <row r="69" spans="1:14" s="4" customFormat="1" ht="16.5" customHeight="1" thickBot="1">
      <c r="A69" s="14" t="s">
        <v>104</v>
      </c>
      <c r="B69" s="125" t="s">
        <v>105</v>
      </c>
      <c r="C69" s="125"/>
      <c r="D69" s="125"/>
      <c r="E69" s="126"/>
      <c r="F69" s="89"/>
      <c r="G69" s="90">
        <v>8999484</v>
      </c>
      <c r="H69" s="95">
        <v>21091862</v>
      </c>
      <c r="I69" s="94">
        <f>G69+H69</f>
        <v>30091346</v>
      </c>
      <c r="J69" s="95">
        <v>2777473</v>
      </c>
      <c r="K69" s="95">
        <v>2777473</v>
      </c>
      <c r="L69" s="94">
        <f>J69+K69</f>
        <v>5554946</v>
      </c>
      <c r="M69" s="16"/>
      <c r="N69" s="1"/>
    </row>
    <row r="70" spans="1:13" s="17" customFormat="1" ht="16.5" customHeight="1" thickBot="1">
      <c r="A70" s="96"/>
      <c r="B70" s="128" t="s">
        <v>11</v>
      </c>
      <c r="C70" s="128"/>
      <c r="D70" s="97"/>
      <c r="E70" s="98"/>
      <c r="F70" s="99"/>
      <c r="G70" s="82">
        <f>G66+G67+G68+G69</f>
        <v>12438442</v>
      </c>
      <c r="H70" s="83">
        <f>H66+H67+H68+H69</f>
        <v>24363846</v>
      </c>
      <c r="I70" s="84">
        <f>G70+H70</f>
        <v>36802288</v>
      </c>
      <c r="J70" s="83">
        <f>J66+J67+J68+J69</f>
        <v>4558330</v>
      </c>
      <c r="K70" s="85">
        <f>K66+K67+K68+K69</f>
        <v>3385141</v>
      </c>
      <c r="L70" s="86">
        <f>J70+K70</f>
        <v>7943471</v>
      </c>
      <c r="M70" s="43"/>
    </row>
    <row r="71" spans="1:14" s="4" customFormat="1" ht="16.5" customHeight="1" thickTop="1">
      <c r="A71" s="14"/>
      <c r="B71" s="15"/>
      <c r="C71" s="5"/>
      <c r="D71" s="5"/>
      <c r="E71" s="5"/>
      <c r="F71" s="9"/>
      <c r="G71" s="11"/>
      <c r="H71" s="11"/>
      <c r="I71" s="11"/>
      <c r="J71" s="11"/>
      <c r="K71" s="11"/>
      <c r="L71" s="11"/>
      <c r="M71" s="16"/>
      <c r="N71" s="1"/>
    </row>
    <row r="72" spans="1:14" s="4" customFormat="1" ht="15.75" customHeight="1">
      <c r="A72" s="100"/>
      <c r="B72" s="15"/>
      <c r="C72" s="5"/>
      <c r="D72" s="5"/>
      <c r="E72" s="5"/>
      <c r="F72" s="9"/>
      <c r="G72" s="11"/>
      <c r="H72" s="11"/>
      <c r="I72" s="11"/>
      <c r="J72" s="11"/>
      <c r="K72" s="11"/>
      <c r="L72" s="11"/>
      <c r="M72" s="16"/>
      <c r="N72" s="1"/>
    </row>
    <row r="73" spans="1:14" s="4" customFormat="1" ht="16.5" customHeight="1" thickBot="1">
      <c r="A73" s="101"/>
      <c r="B73" s="102"/>
      <c r="C73" s="103"/>
      <c r="D73" s="103"/>
      <c r="E73" s="103"/>
      <c r="F73" s="104"/>
      <c r="G73" s="105"/>
      <c r="H73" s="105"/>
      <c r="I73" s="105"/>
      <c r="J73" s="105"/>
      <c r="K73" s="105"/>
      <c r="L73" s="105"/>
      <c r="M73" s="106"/>
      <c r="N73" s="1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2014-05-12T11:43:15Z</dcterms:created>
  <dcterms:modified xsi:type="dcterms:W3CDTF">2014-05-12T11:43:15Z</dcterms:modified>
  <cp:category/>
  <cp:version/>
  <cp:contentType/>
  <cp:contentStatus/>
</cp:coreProperties>
</file>