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universal-bank-ltd-a04" sheetId="1" r:id="rId1"/>
  </sheets>
  <definedNames/>
  <calcPr fullCalcOnLoad="1"/>
</workbook>
</file>

<file path=xl/sharedStrings.xml><?xml version="1.0" encoding="utf-8"?>
<sst xmlns="http://schemas.openxmlformats.org/spreadsheetml/2006/main" count="120" uniqueCount="88">
  <si>
    <t xml:space="preserve">                                               ...................................................  BANKASI</t>
  </si>
  <si>
    <t>UNIVERSAL BANK LTD</t>
  </si>
  <si>
    <t xml:space="preserve">                       KARŞILAŞTIRMALI BİLANÇOSU</t>
  </si>
  <si>
    <t xml:space="preserve">          (Milyon TL)</t>
  </si>
  <si>
    <t>CARİ DÖNEM</t>
  </si>
  <si>
    <t>ÖNCEKİ DÖNEM</t>
  </si>
  <si>
    <t>AKTİFLER</t>
  </si>
  <si>
    <t>( 31/12/2004)</t>
  </si>
  <si>
    <t>( 31/12/2003)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</si>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</sst>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 Tur"/>
      <family val="1"/>
    </font>
    <font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3366FF"/>
      </right>
      <top>
        <color indexed="63"/>
      </top>
      <bottom style="dotted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medium">
        <color rgb="FF0000FF"/>
      </left>
      <right style="medium">
        <color rgb="FF0000FF"/>
      </right>
      <top>
        <color indexed="63"/>
      </top>
      <bottom style="dashed"/>
    </border>
    <border>
      <left>
        <color indexed="63"/>
      </left>
      <right style="double">
        <color rgb="FF0000FF"/>
      </right>
      <top>
        <color indexed="63"/>
      </top>
      <bottom style="dashed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25" borderId="8" applyNumberFormat="0" applyFont="0" applyAlignment="0" applyProtection="0"/>
    <xf numFmtId="0" fontId="42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1" borderId="10" xfId="0" applyFont="1" applyFill="1" applyBorder="1" applyAlignment="1">
      <alignment/>
    </xf>
    <xf numFmtId="0" fontId="23" fillId="1" borderId="11" xfId="0" applyFont="1" applyFill="1" applyBorder="1" applyAlignment="1">
      <alignment/>
    </xf>
    <xf numFmtId="49" fontId="23" fillId="1" borderId="11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49" fontId="23" fillId="0" borderId="0" xfId="0" applyNumberFormat="1" applyFont="1" applyAlignment="1">
      <alignment/>
    </xf>
    <xf numFmtId="0" fontId="23" fillId="0" borderId="14" xfId="0" applyFont="1" applyBorder="1" applyAlignment="1">
      <alignment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49" fontId="23" fillId="0" borderId="17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49" fontId="23" fillId="0" borderId="26" xfId="0" applyNumberFormat="1" applyFont="1" applyBorder="1" applyAlignment="1">
      <alignment horizontal="center"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49" fontId="23" fillId="0" borderId="31" xfId="0" applyNumberFormat="1" applyFont="1" applyBorder="1" applyAlignment="1">
      <alignment horizontal="center"/>
    </xf>
    <xf numFmtId="3" fontId="23" fillId="0" borderId="32" xfId="0" applyNumberFormat="1" applyFont="1" applyBorder="1" applyAlignment="1">
      <alignment/>
    </xf>
    <xf numFmtId="49" fontId="23" fillId="0" borderId="33" xfId="0" applyNumberFormat="1" applyFont="1" applyBorder="1" applyAlignment="1">
      <alignment horizontal="center"/>
    </xf>
    <xf numFmtId="3" fontId="23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49" fontId="23" fillId="0" borderId="38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3" fontId="23" fillId="0" borderId="0" xfId="0" applyNumberFormat="1" applyFont="1" applyAlignment="1">
      <alignment/>
    </xf>
    <xf numFmtId="3" fontId="23" fillId="0" borderId="40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49" fontId="23" fillId="0" borderId="43" xfId="0" applyNumberFormat="1" applyFont="1" applyBorder="1" applyAlignment="1">
      <alignment horizontal="center"/>
    </xf>
    <xf numFmtId="3" fontId="23" fillId="0" borderId="44" xfId="0" applyNumberFormat="1" applyFont="1" applyBorder="1" applyAlignment="1">
      <alignment/>
    </xf>
    <xf numFmtId="3" fontId="23" fillId="0" borderId="45" xfId="0" applyNumberFormat="1" applyFont="1" applyBorder="1" applyAlignment="1">
      <alignment/>
    </xf>
    <xf numFmtId="3" fontId="23" fillId="0" borderId="46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43" xfId="0" applyNumberFormat="1" applyFont="1" applyBorder="1" applyAlignment="1">
      <alignment/>
    </xf>
    <xf numFmtId="0" fontId="45" fillId="0" borderId="0" xfId="0" applyFont="1" applyAlignment="1" quotePrefix="1">
      <alignment horizontal="center"/>
    </xf>
    <xf numFmtId="0" fontId="23" fillId="0" borderId="13" xfId="0" applyFont="1" applyBorder="1" applyAlignment="1">
      <alignment horizontal="left"/>
    </xf>
    <xf numFmtId="0" fontId="23" fillId="0" borderId="13" xfId="0" applyFont="1" applyBorder="1" applyAlignment="1" quotePrefix="1">
      <alignment horizontal="left"/>
    </xf>
    <xf numFmtId="49" fontId="23" fillId="0" borderId="48" xfId="0" applyNumberFormat="1" applyFont="1" applyBorder="1" applyAlignment="1">
      <alignment horizontal="center"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/>
    </xf>
    <xf numFmtId="49" fontId="23" fillId="0" borderId="51" xfId="0" applyNumberFormat="1" applyFont="1" applyBorder="1" applyAlignment="1">
      <alignment horizontal="center"/>
    </xf>
    <xf numFmtId="3" fontId="23" fillId="0" borderId="50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54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0" fontId="23" fillId="1" borderId="56" xfId="0" applyFont="1" applyFill="1" applyBorder="1" applyAlignment="1">
      <alignment/>
    </xf>
    <xf numFmtId="0" fontId="23" fillId="1" borderId="57" xfId="0" applyFont="1" applyFill="1" applyBorder="1" applyAlignment="1">
      <alignment horizontal="left"/>
    </xf>
    <xf numFmtId="0" fontId="23" fillId="1" borderId="57" xfId="0" applyFont="1" applyFill="1" applyBorder="1" applyAlignment="1">
      <alignment/>
    </xf>
    <xf numFmtId="49" fontId="23" fillId="1" borderId="57" xfId="0" applyNumberFormat="1" applyFont="1" applyFill="1" applyBorder="1" applyAlignment="1">
      <alignment/>
    </xf>
    <xf numFmtId="0" fontId="23" fillId="0" borderId="58" xfId="0" applyFont="1" applyBorder="1" applyAlignment="1">
      <alignment/>
    </xf>
    <xf numFmtId="0" fontId="23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24" fillId="0" borderId="5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39" xfId="0" applyFont="1" applyBorder="1" applyAlignment="1">
      <alignment/>
    </xf>
    <xf numFmtId="0" fontId="23" fillId="0" borderId="39" xfId="0" applyFont="1" applyBorder="1" applyAlignment="1" quotePrefix="1">
      <alignment horizontal="left"/>
    </xf>
    <xf numFmtId="0" fontId="45" fillId="0" borderId="0" xfId="0" applyFont="1" applyAlignment="1" quotePrefix="1">
      <alignment horizontal="left"/>
    </xf>
    <xf numFmtId="0" fontId="45" fillId="0" borderId="39" xfId="0" applyFont="1" applyBorder="1" applyAlignment="1" quotePrefix="1">
      <alignment horizontal="left"/>
    </xf>
    <xf numFmtId="0" fontId="45" fillId="0" borderId="0" xfId="0" applyFont="1" applyAlignment="1">
      <alignment/>
    </xf>
    <xf numFmtId="0" fontId="45" fillId="0" borderId="39" xfId="0" applyFont="1" applyBorder="1" applyAlignment="1">
      <alignment/>
    </xf>
    <xf numFmtId="0" fontId="24" fillId="0" borderId="50" xfId="0" applyFont="1" applyBorder="1" applyAlignment="1" quotePrefix="1">
      <alignment horizontal="left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.57421875" style="0" customWidth="1"/>
    <col min="6" max="6" width="32.57421875" style="0" customWidth="1"/>
    <col min="7" max="7" width="7.7109375" style="0" customWidth="1"/>
    <col min="8" max="8" width="14.421875" style="0" customWidth="1"/>
    <col min="9" max="10" width="15.421875" style="0" customWidth="1"/>
    <col min="11" max="11" width="15.00390625" style="0" customWidth="1"/>
    <col min="12" max="12" width="18.28125" style="0" customWidth="1"/>
    <col min="13" max="13" width="13.7109375" style="0" customWidth="1"/>
  </cols>
  <sheetData>
    <row r="1" spans="1:15" ht="16.5" customHeight="1" thickBo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3"/>
      <c r="N1" s="5"/>
      <c r="O1" s="3"/>
    </row>
    <row r="2" spans="1:15" ht="16.5" customHeight="1" thickTop="1">
      <c r="A2" s="6"/>
      <c r="B2" s="7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0"/>
      <c r="O2" s="3"/>
    </row>
    <row r="3" spans="1:15" ht="15.75" customHeight="1">
      <c r="A3" s="6"/>
      <c r="B3" s="11"/>
      <c r="C3" s="6"/>
      <c r="D3" s="6"/>
      <c r="E3" s="6"/>
      <c r="F3" s="6"/>
      <c r="G3" s="12"/>
      <c r="H3" s="6"/>
      <c r="I3" s="6"/>
      <c r="J3" s="6"/>
      <c r="K3" s="6"/>
      <c r="L3" s="6"/>
      <c r="M3" s="6"/>
      <c r="N3" s="13"/>
      <c r="O3" s="3"/>
    </row>
    <row r="4" spans="1:15" ht="15.75" customHeight="1">
      <c r="A4" s="6"/>
      <c r="B4" s="11"/>
      <c r="C4" s="6"/>
      <c r="D4" s="82" t="s">
        <v>0</v>
      </c>
      <c r="E4" s="82"/>
      <c r="F4" s="14" t="s">
        <v>1</v>
      </c>
      <c r="G4" s="15"/>
      <c r="H4" s="16"/>
      <c r="I4" s="17"/>
      <c r="J4" s="18"/>
      <c r="K4" s="18"/>
      <c r="L4" s="18"/>
      <c r="M4" s="6"/>
      <c r="N4" s="13"/>
      <c r="O4" s="3"/>
    </row>
    <row r="5" spans="1:15" ht="15.75" customHeight="1">
      <c r="A5" s="6"/>
      <c r="B5" s="11"/>
      <c r="C5" s="6"/>
      <c r="D5" s="83" t="s">
        <v>2</v>
      </c>
      <c r="E5" s="83"/>
      <c r="F5" s="83"/>
      <c r="G5" s="19"/>
      <c r="H5" s="4"/>
      <c r="I5" s="6"/>
      <c r="J5" s="6"/>
      <c r="K5" s="6"/>
      <c r="L5" s="6"/>
      <c r="M5" s="6"/>
      <c r="N5" s="13"/>
      <c r="O5" s="3"/>
    </row>
    <row r="6" spans="1:15" ht="15.75" customHeight="1">
      <c r="A6" s="6"/>
      <c r="B6" s="11"/>
      <c r="C6" s="6"/>
      <c r="D6" s="17"/>
      <c r="E6" s="6"/>
      <c r="F6" s="20" t="s">
        <v>3</v>
      </c>
      <c r="G6" s="19"/>
      <c r="H6" s="4"/>
      <c r="I6" s="6"/>
      <c r="J6" s="6"/>
      <c r="K6" s="6"/>
      <c r="L6" s="6"/>
      <c r="M6" s="6"/>
      <c r="N6" s="13"/>
      <c r="O6" s="3"/>
    </row>
    <row r="7" spans="1:15" ht="15.75" customHeight="1">
      <c r="A7" s="6"/>
      <c r="B7" s="11"/>
      <c r="C7" s="6"/>
      <c r="D7" s="6"/>
      <c r="E7" s="6"/>
      <c r="F7" s="6"/>
      <c r="G7" s="12"/>
      <c r="H7" s="21"/>
      <c r="I7" s="21" t="s">
        <v>4</v>
      </c>
      <c r="J7" s="21"/>
      <c r="K7" s="22"/>
      <c r="L7" s="23" t="s">
        <v>5</v>
      </c>
      <c r="M7" s="1"/>
      <c r="N7" s="13"/>
      <c r="O7" s="3"/>
    </row>
    <row r="8" spans="1:15" ht="19.5" customHeight="1" thickBot="1">
      <c r="A8" s="6"/>
      <c r="B8" s="11"/>
      <c r="C8" s="84" t="s">
        <v>6</v>
      </c>
      <c r="D8" s="84"/>
      <c r="E8" s="6"/>
      <c r="F8" s="6"/>
      <c r="G8" s="12"/>
      <c r="H8" s="22"/>
      <c r="I8" s="22" t="s">
        <v>7</v>
      </c>
      <c r="J8" s="22"/>
      <c r="K8" s="22"/>
      <c r="L8" s="23" t="s">
        <v>8</v>
      </c>
      <c r="M8" s="22"/>
      <c r="N8" s="13"/>
      <c r="O8" s="3"/>
    </row>
    <row r="9" spans="1:15" ht="16.5" customHeight="1" thickTop="1">
      <c r="A9" s="6"/>
      <c r="B9" s="24"/>
      <c r="C9" s="6"/>
      <c r="D9" s="6"/>
      <c r="E9" s="25"/>
      <c r="F9" s="25"/>
      <c r="G9" s="26" t="s">
        <v>9</v>
      </c>
      <c r="H9" s="27" t="s">
        <v>10</v>
      </c>
      <c r="I9" s="28" t="s">
        <v>11</v>
      </c>
      <c r="J9" s="29" t="s">
        <v>12</v>
      </c>
      <c r="K9" s="27" t="s">
        <v>10</v>
      </c>
      <c r="L9" s="28" t="s">
        <v>11</v>
      </c>
      <c r="M9" s="29" t="s">
        <v>12</v>
      </c>
      <c r="N9" s="13"/>
      <c r="O9" s="3"/>
    </row>
    <row r="10" spans="1:15" ht="16.5" customHeight="1" thickBot="1">
      <c r="A10" s="6"/>
      <c r="B10" s="11" t="s">
        <v>13</v>
      </c>
      <c r="C10" s="85" t="s">
        <v>14</v>
      </c>
      <c r="D10" s="85"/>
      <c r="E10" s="85"/>
      <c r="F10" s="6"/>
      <c r="G10" s="30"/>
      <c r="H10" s="31">
        <f>H11+H12+H13</f>
        <v>174386</v>
      </c>
      <c r="I10" s="32">
        <f>I11+I12+I13</f>
        <v>424551</v>
      </c>
      <c r="J10" s="33">
        <f aca="true" t="shared" si="0" ref="J10:J41">H10+I10</f>
        <v>598937</v>
      </c>
      <c r="K10" s="31">
        <f>K11+K12+K13</f>
        <v>161013</v>
      </c>
      <c r="L10" s="34">
        <f>L11+L12+L13</f>
        <v>281616</v>
      </c>
      <c r="M10" s="35">
        <f aca="true" t="shared" si="1" ref="M10:M41">K10+L10</f>
        <v>442629</v>
      </c>
      <c r="N10" s="13"/>
      <c r="O10" s="3"/>
    </row>
    <row r="11" spans="1:15" ht="15.75" customHeight="1">
      <c r="A11" s="6"/>
      <c r="B11" s="11"/>
      <c r="C11" s="23" t="s">
        <v>15</v>
      </c>
      <c r="D11" s="6" t="s">
        <v>16</v>
      </c>
      <c r="E11" s="6"/>
      <c r="F11" s="6"/>
      <c r="G11" s="36"/>
      <c r="H11" s="37">
        <v>174386</v>
      </c>
      <c r="I11" s="38"/>
      <c r="J11" s="39">
        <f t="shared" si="0"/>
        <v>174386</v>
      </c>
      <c r="K11" s="37">
        <v>161013</v>
      </c>
      <c r="L11" s="40"/>
      <c r="M11" s="41">
        <f t="shared" si="1"/>
        <v>161013</v>
      </c>
      <c r="N11" s="13"/>
      <c r="O11" s="3"/>
    </row>
    <row r="12" spans="1:15" ht="15.75" customHeight="1">
      <c r="A12" s="6"/>
      <c r="B12" s="11"/>
      <c r="C12" s="23" t="s">
        <v>17</v>
      </c>
      <c r="D12" s="85" t="s">
        <v>18</v>
      </c>
      <c r="E12" s="85"/>
      <c r="F12" s="6"/>
      <c r="G12" s="36"/>
      <c r="H12" s="37"/>
      <c r="I12" s="38">
        <v>419425</v>
      </c>
      <c r="J12" s="39">
        <f t="shared" si="0"/>
        <v>419425</v>
      </c>
      <c r="K12" s="37"/>
      <c r="L12" s="40">
        <v>281616</v>
      </c>
      <c r="M12" s="41">
        <f t="shared" si="1"/>
        <v>281616</v>
      </c>
      <c r="N12" s="13"/>
      <c r="O12" s="3"/>
    </row>
    <row r="13" spans="1:15" ht="15.75" customHeight="1">
      <c r="A13" s="6"/>
      <c r="B13" s="11"/>
      <c r="C13" s="23" t="s">
        <v>19</v>
      </c>
      <c r="D13" s="6" t="s">
        <v>20</v>
      </c>
      <c r="E13" s="6"/>
      <c r="F13" s="6"/>
      <c r="G13" s="36"/>
      <c r="H13" s="37"/>
      <c r="I13" s="38">
        <v>5126</v>
      </c>
      <c r="J13" s="39">
        <f t="shared" si="0"/>
        <v>5126</v>
      </c>
      <c r="K13" s="37"/>
      <c r="L13" s="40"/>
      <c r="M13" s="41">
        <f t="shared" si="1"/>
        <v>0</v>
      </c>
      <c r="N13" s="13"/>
      <c r="O13" s="3"/>
    </row>
    <row r="14" spans="1:15" ht="16.5" customHeight="1" thickBot="1">
      <c r="A14" s="6"/>
      <c r="B14" s="11" t="s">
        <v>21</v>
      </c>
      <c r="C14" s="86" t="s">
        <v>22</v>
      </c>
      <c r="D14" s="86"/>
      <c r="E14" s="6"/>
      <c r="F14" s="6"/>
      <c r="G14" s="30" t="s">
        <v>23</v>
      </c>
      <c r="H14" s="31">
        <f>H15+H16</f>
        <v>2001114</v>
      </c>
      <c r="I14" s="32">
        <f>I15+I16</f>
        <v>6319628</v>
      </c>
      <c r="J14" s="33">
        <f t="shared" si="0"/>
        <v>8320742</v>
      </c>
      <c r="K14" s="31">
        <f>K15+K16</f>
        <v>1817074</v>
      </c>
      <c r="L14" s="34">
        <f>L15+L16</f>
        <v>4060443</v>
      </c>
      <c r="M14" s="35">
        <f t="shared" si="1"/>
        <v>5877517</v>
      </c>
      <c r="N14" s="13"/>
      <c r="O14" s="3"/>
    </row>
    <row r="15" spans="1:15" ht="15.75" customHeight="1">
      <c r="A15" s="6"/>
      <c r="B15" s="11"/>
      <c r="C15" s="23" t="s">
        <v>15</v>
      </c>
      <c r="D15" s="86" t="s">
        <v>24</v>
      </c>
      <c r="E15" s="86"/>
      <c r="F15" s="87"/>
      <c r="G15" s="42"/>
      <c r="H15" s="37">
        <v>1718156</v>
      </c>
      <c r="I15" s="38">
        <v>3115172</v>
      </c>
      <c r="J15" s="39">
        <f t="shared" si="0"/>
        <v>4833328</v>
      </c>
      <c r="K15" s="37">
        <v>1337624</v>
      </c>
      <c r="L15" s="40">
        <v>2837898</v>
      </c>
      <c r="M15" s="41">
        <f t="shared" si="1"/>
        <v>4175522</v>
      </c>
      <c r="N15" s="13"/>
      <c r="O15" s="3"/>
    </row>
    <row r="16" spans="1:15" ht="15.75" customHeight="1">
      <c r="A16" s="6"/>
      <c r="B16" s="11"/>
      <c r="C16" s="23" t="s">
        <v>17</v>
      </c>
      <c r="D16" s="85" t="s">
        <v>25</v>
      </c>
      <c r="E16" s="85"/>
      <c r="F16" s="6"/>
      <c r="G16" s="36"/>
      <c r="H16" s="38">
        <f>H17+H18+H19</f>
        <v>282958</v>
      </c>
      <c r="I16" s="43">
        <f>I17+I18+I19</f>
        <v>3204456</v>
      </c>
      <c r="J16" s="39">
        <f t="shared" si="0"/>
        <v>3487414</v>
      </c>
      <c r="K16" s="37">
        <v>479450</v>
      </c>
      <c r="L16" s="40">
        <v>1222545</v>
      </c>
      <c r="M16" s="41">
        <f t="shared" si="1"/>
        <v>1701995</v>
      </c>
      <c r="N16" s="13"/>
      <c r="O16" s="3"/>
    </row>
    <row r="17" spans="1:15" ht="15.75" customHeight="1">
      <c r="A17" s="6"/>
      <c r="B17" s="11"/>
      <c r="C17" s="17"/>
      <c r="D17" s="85" t="s">
        <v>26</v>
      </c>
      <c r="E17" s="85"/>
      <c r="F17" s="6"/>
      <c r="G17" s="44"/>
      <c r="H17" s="45"/>
      <c r="I17" s="46">
        <v>45</v>
      </c>
      <c r="J17" s="47">
        <f t="shared" si="0"/>
        <v>45</v>
      </c>
      <c r="K17" s="45"/>
      <c r="L17" s="48">
        <v>60</v>
      </c>
      <c r="M17" s="49">
        <f t="shared" si="1"/>
        <v>60</v>
      </c>
      <c r="N17" s="13"/>
      <c r="O17" s="3"/>
    </row>
    <row r="18" spans="1:15" ht="15.75" customHeight="1">
      <c r="A18" s="6"/>
      <c r="B18" s="11"/>
      <c r="C18" s="17"/>
      <c r="D18" s="85" t="s">
        <v>27</v>
      </c>
      <c r="E18" s="85"/>
      <c r="F18" s="88"/>
      <c r="G18" s="50"/>
      <c r="H18" s="45">
        <v>282958</v>
      </c>
      <c r="I18" s="46">
        <v>3204411</v>
      </c>
      <c r="J18" s="47">
        <f t="shared" si="0"/>
        <v>3487369</v>
      </c>
      <c r="K18" s="45">
        <v>479450</v>
      </c>
      <c r="L18" s="48">
        <v>1222485</v>
      </c>
      <c r="M18" s="49">
        <f t="shared" si="1"/>
        <v>1701935</v>
      </c>
      <c r="N18" s="13"/>
      <c r="O18" s="3"/>
    </row>
    <row r="19" spans="1:15" ht="15.75" customHeight="1">
      <c r="A19" s="6"/>
      <c r="B19" s="11"/>
      <c r="C19" s="17"/>
      <c r="D19" s="85" t="s">
        <v>28</v>
      </c>
      <c r="E19" s="85"/>
      <c r="F19" s="88"/>
      <c r="G19" s="50"/>
      <c r="H19" s="45"/>
      <c r="I19" s="46">
        <v>0</v>
      </c>
      <c r="J19" s="47">
        <f t="shared" si="0"/>
        <v>0</v>
      </c>
      <c r="K19" s="45"/>
      <c r="L19" s="48"/>
      <c r="M19" s="49">
        <f t="shared" si="1"/>
        <v>0</v>
      </c>
      <c r="N19" s="13"/>
      <c r="O19" s="3"/>
    </row>
    <row r="20" spans="1:15" ht="16.5" customHeight="1" thickBot="1">
      <c r="A20" s="6"/>
      <c r="B20" s="11" t="s">
        <v>29</v>
      </c>
      <c r="C20" s="86" t="s">
        <v>30</v>
      </c>
      <c r="D20" s="86"/>
      <c r="E20" s="86"/>
      <c r="F20" s="87"/>
      <c r="G20" s="51" t="s">
        <v>31</v>
      </c>
      <c r="H20" s="31">
        <f>H21+H22+H23+H24</f>
        <v>6542441</v>
      </c>
      <c r="I20" s="32">
        <f>I21+I22+I23+I24</f>
        <v>250552</v>
      </c>
      <c r="J20" s="33">
        <f t="shared" si="0"/>
        <v>6792993</v>
      </c>
      <c r="K20" s="31">
        <f>K21+K22+K23+K24</f>
        <v>7902035</v>
      </c>
      <c r="L20" s="34">
        <f>L21+L22+L23+L24</f>
        <v>451184</v>
      </c>
      <c r="M20" s="35">
        <f t="shared" si="1"/>
        <v>8353219</v>
      </c>
      <c r="N20" s="13"/>
      <c r="O20" s="3"/>
    </row>
    <row r="21" spans="1:15" ht="15.75" customHeight="1">
      <c r="A21" s="6"/>
      <c r="B21" s="11"/>
      <c r="C21" s="23" t="s">
        <v>15</v>
      </c>
      <c r="D21" s="85" t="s">
        <v>32</v>
      </c>
      <c r="E21" s="85"/>
      <c r="F21" s="88"/>
      <c r="G21" s="42"/>
      <c r="H21" s="37"/>
      <c r="I21" s="38"/>
      <c r="J21" s="39">
        <f t="shared" si="0"/>
        <v>0</v>
      </c>
      <c r="K21" s="37"/>
      <c r="L21" s="40"/>
      <c r="M21" s="41">
        <f t="shared" si="1"/>
        <v>0</v>
      </c>
      <c r="N21" s="13"/>
      <c r="O21" s="3"/>
    </row>
    <row r="22" spans="1:15" ht="15.75" customHeight="1">
      <c r="A22" s="6"/>
      <c r="B22" s="11"/>
      <c r="C22" s="23" t="s">
        <v>17</v>
      </c>
      <c r="D22" s="85" t="s">
        <v>33</v>
      </c>
      <c r="E22" s="85"/>
      <c r="F22" s="88"/>
      <c r="G22" s="42"/>
      <c r="H22" s="37"/>
      <c r="I22" s="38"/>
      <c r="J22" s="39">
        <f t="shared" si="0"/>
        <v>0</v>
      </c>
      <c r="K22" s="37"/>
      <c r="L22" s="40"/>
      <c r="M22" s="41">
        <f t="shared" si="1"/>
        <v>0</v>
      </c>
      <c r="N22" s="13"/>
      <c r="O22" s="3"/>
    </row>
    <row r="23" spans="1:15" ht="15.75" customHeight="1">
      <c r="A23" s="6"/>
      <c r="B23" s="11"/>
      <c r="C23" s="23" t="s">
        <v>19</v>
      </c>
      <c r="D23" s="85" t="s">
        <v>34</v>
      </c>
      <c r="E23" s="85"/>
      <c r="F23" s="6"/>
      <c r="G23" s="36"/>
      <c r="H23" s="37"/>
      <c r="I23" s="38"/>
      <c r="J23" s="39">
        <f t="shared" si="0"/>
        <v>0</v>
      </c>
      <c r="K23" s="37"/>
      <c r="L23" s="40"/>
      <c r="M23" s="41">
        <f t="shared" si="1"/>
        <v>0</v>
      </c>
      <c r="N23" s="13"/>
      <c r="O23" s="3"/>
    </row>
    <row r="24" spans="1:15" ht="15.75" customHeight="1">
      <c r="A24" s="6"/>
      <c r="B24" s="11"/>
      <c r="C24" s="23" t="s">
        <v>35</v>
      </c>
      <c r="D24" s="82" t="s">
        <v>36</v>
      </c>
      <c r="E24" s="82"/>
      <c r="F24" s="89"/>
      <c r="G24" s="42"/>
      <c r="H24" s="37">
        <v>6542441</v>
      </c>
      <c r="I24" s="38">
        <v>250552</v>
      </c>
      <c r="J24" s="39">
        <f t="shared" si="0"/>
        <v>6792993</v>
      </c>
      <c r="K24" s="37">
        <v>7902035</v>
      </c>
      <c r="L24" s="40">
        <v>451184</v>
      </c>
      <c r="M24" s="41">
        <f t="shared" si="1"/>
        <v>8353219</v>
      </c>
      <c r="N24" s="13"/>
      <c r="O24" s="3"/>
    </row>
    <row r="25" spans="1:15" ht="16.5" customHeight="1" thickBot="1">
      <c r="A25" s="6"/>
      <c r="B25" s="11" t="s">
        <v>37</v>
      </c>
      <c r="C25" s="82" t="s">
        <v>38</v>
      </c>
      <c r="D25" s="82"/>
      <c r="E25" s="6"/>
      <c r="F25" s="6"/>
      <c r="G25" s="30" t="s">
        <v>39</v>
      </c>
      <c r="H25" s="31">
        <f>H26+H27</f>
        <v>9377287</v>
      </c>
      <c r="I25" s="32">
        <f>I26+I27</f>
        <v>18734172</v>
      </c>
      <c r="J25" s="33">
        <f t="shared" si="0"/>
        <v>28111459</v>
      </c>
      <c r="K25" s="31">
        <f>K26+K27</f>
        <v>3524388</v>
      </c>
      <c r="L25" s="34">
        <f>L26+L27</f>
        <v>7997141</v>
      </c>
      <c r="M25" s="35">
        <f t="shared" si="1"/>
        <v>11521529</v>
      </c>
      <c r="N25" s="13"/>
      <c r="O25" s="3"/>
    </row>
    <row r="26" spans="1:15" ht="15.75" customHeight="1">
      <c r="A26" s="6"/>
      <c r="B26" s="11"/>
      <c r="C26" s="23" t="s">
        <v>15</v>
      </c>
      <c r="D26" s="85" t="s">
        <v>40</v>
      </c>
      <c r="E26" s="85"/>
      <c r="F26" s="6"/>
      <c r="G26" s="36"/>
      <c r="H26" s="37">
        <v>8842481</v>
      </c>
      <c r="I26" s="38">
        <v>15310095</v>
      </c>
      <c r="J26" s="39">
        <f t="shared" si="0"/>
        <v>24152576</v>
      </c>
      <c r="K26" s="37">
        <v>3503029</v>
      </c>
      <c r="L26" s="40">
        <v>5727808</v>
      </c>
      <c r="M26" s="41">
        <f t="shared" si="1"/>
        <v>9230837</v>
      </c>
      <c r="N26" s="13"/>
      <c r="O26" s="3"/>
    </row>
    <row r="27" spans="1:15" ht="15.75" customHeight="1">
      <c r="A27" s="6"/>
      <c r="B27" s="11"/>
      <c r="C27" s="23" t="s">
        <v>17</v>
      </c>
      <c r="D27" s="85" t="s">
        <v>41</v>
      </c>
      <c r="E27" s="85"/>
      <c r="F27" s="88"/>
      <c r="G27" s="42"/>
      <c r="H27" s="37">
        <v>534806</v>
      </c>
      <c r="I27" s="38">
        <v>3424077</v>
      </c>
      <c r="J27" s="39">
        <f t="shared" si="0"/>
        <v>3958883</v>
      </c>
      <c r="K27" s="37">
        <v>21359</v>
      </c>
      <c r="L27" s="40">
        <v>2269333</v>
      </c>
      <c r="M27" s="41">
        <f t="shared" si="1"/>
        <v>2290692</v>
      </c>
      <c r="N27" s="13"/>
      <c r="O27" s="3"/>
    </row>
    <row r="28" spans="1:15" ht="16.5" customHeight="1" thickBot="1">
      <c r="A28" s="6"/>
      <c r="B28" s="11" t="s">
        <v>42</v>
      </c>
      <c r="C28" s="82" t="s">
        <v>43</v>
      </c>
      <c r="D28" s="82"/>
      <c r="E28" s="82"/>
      <c r="F28" s="89"/>
      <c r="G28" s="51" t="s">
        <v>44</v>
      </c>
      <c r="H28" s="31">
        <f>H29+H32+H35</f>
        <v>1209786</v>
      </c>
      <c r="I28" s="32">
        <f>I29+I32+I35</f>
        <v>607220</v>
      </c>
      <c r="J28" s="33">
        <f t="shared" si="0"/>
        <v>1817006</v>
      </c>
      <c r="K28" s="31">
        <f>K29+K32+K35</f>
        <v>1496342</v>
      </c>
      <c r="L28" s="34">
        <f>L29+L32+L35</f>
        <v>945824</v>
      </c>
      <c r="M28" s="35">
        <f t="shared" si="1"/>
        <v>2442166</v>
      </c>
      <c r="N28" s="13"/>
      <c r="O28" s="3"/>
    </row>
    <row r="29" spans="1:15" ht="15.75" customHeight="1">
      <c r="A29" s="6"/>
      <c r="B29" s="11"/>
      <c r="C29" s="52" t="s">
        <v>15</v>
      </c>
      <c r="D29" s="90" t="s">
        <v>45</v>
      </c>
      <c r="E29" s="90"/>
      <c r="F29" s="91"/>
      <c r="G29" s="42"/>
      <c r="H29" s="37">
        <f>H30+H31</f>
        <v>1209786</v>
      </c>
      <c r="I29" s="38">
        <f>I30+I31</f>
        <v>607220</v>
      </c>
      <c r="J29" s="39">
        <f t="shared" si="0"/>
        <v>1817006</v>
      </c>
      <c r="K29" s="37">
        <f>K30+K31</f>
        <v>1496342</v>
      </c>
      <c r="L29" s="40">
        <f>L30+L31</f>
        <v>945824</v>
      </c>
      <c r="M29" s="41">
        <f t="shared" si="1"/>
        <v>2442166</v>
      </c>
      <c r="N29" s="13"/>
      <c r="O29" s="3"/>
    </row>
    <row r="30" spans="1:15" ht="15.75" customHeight="1">
      <c r="A30" s="6"/>
      <c r="B30" s="11"/>
      <c r="C30" s="52"/>
      <c r="D30" s="90" t="s">
        <v>46</v>
      </c>
      <c r="E30" s="90"/>
      <c r="F30" s="91"/>
      <c r="G30" s="53"/>
      <c r="H30" s="54">
        <v>1773004</v>
      </c>
      <c r="I30" s="55">
        <v>866253</v>
      </c>
      <c r="J30" s="56">
        <f t="shared" si="0"/>
        <v>2639257</v>
      </c>
      <c r="K30" s="54">
        <v>1923065</v>
      </c>
      <c r="L30" s="57">
        <v>945824</v>
      </c>
      <c r="M30" s="58">
        <f t="shared" si="1"/>
        <v>2868889</v>
      </c>
      <c r="N30" s="13"/>
      <c r="O30" s="3"/>
    </row>
    <row r="31" spans="1:15" ht="15.75" customHeight="1">
      <c r="A31" s="6"/>
      <c r="B31" s="11"/>
      <c r="C31" s="52"/>
      <c r="D31" s="90" t="s">
        <v>47</v>
      </c>
      <c r="E31" s="90"/>
      <c r="F31" s="91"/>
      <c r="G31" s="59"/>
      <c r="H31" s="60">
        <v>-563218</v>
      </c>
      <c r="I31" s="61">
        <v>-259033</v>
      </c>
      <c r="J31" s="62">
        <f t="shared" si="0"/>
        <v>-822251</v>
      </c>
      <c r="K31" s="60">
        <v>-426723</v>
      </c>
      <c r="L31" s="63"/>
      <c r="M31" s="64">
        <f t="shared" si="1"/>
        <v>-426723</v>
      </c>
      <c r="N31" s="13"/>
      <c r="O31" s="3"/>
    </row>
    <row r="32" spans="1:15" ht="15.75" customHeight="1">
      <c r="A32" s="6"/>
      <c r="B32" s="11"/>
      <c r="C32" s="52" t="s">
        <v>17</v>
      </c>
      <c r="D32" s="90" t="s">
        <v>48</v>
      </c>
      <c r="E32" s="90"/>
      <c r="F32" s="91"/>
      <c r="G32" s="42"/>
      <c r="H32" s="37">
        <f>H33+H34</f>
        <v>0</v>
      </c>
      <c r="I32" s="38">
        <f>I33+I34</f>
        <v>0</v>
      </c>
      <c r="J32" s="39">
        <f t="shared" si="0"/>
        <v>0</v>
      </c>
      <c r="K32" s="37">
        <f>K33+K34</f>
        <v>0</v>
      </c>
      <c r="L32" s="40">
        <f>L33+L34</f>
        <v>0</v>
      </c>
      <c r="M32" s="41">
        <f t="shared" si="1"/>
        <v>0</v>
      </c>
      <c r="N32" s="13"/>
      <c r="O32" s="3"/>
    </row>
    <row r="33" spans="1:15" ht="15.75" customHeight="1">
      <c r="A33" s="6"/>
      <c r="B33" s="11"/>
      <c r="C33" s="52"/>
      <c r="D33" s="90" t="s">
        <v>46</v>
      </c>
      <c r="E33" s="90"/>
      <c r="F33" s="91"/>
      <c r="G33" s="53"/>
      <c r="H33" s="54"/>
      <c r="I33" s="55"/>
      <c r="J33" s="56">
        <f t="shared" si="0"/>
        <v>0</v>
      </c>
      <c r="K33" s="54"/>
      <c r="L33" s="57"/>
      <c r="M33" s="58">
        <f t="shared" si="1"/>
        <v>0</v>
      </c>
      <c r="N33" s="13"/>
      <c r="O33" s="3"/>
    </row>
    <row r="34" spans="1:15" ht="15.75" customHeight="1">
      <c r="A34" s="6"/>
      <c r="B34" s="11"/>
      <c r="C34" s="52"/>
      <c r="D34" s="90" t="s">
        <v>47</v>
      </c>
      <c r="E34" s="90"/>
      <c r="F34" s="91"/>
      <c r="G34" s="59"/>
      <c r="H34" s="60"/>
      <c r="I34" s="61"/>
      <c r="J34" s="62">
        <f t="shared" si="0"/>
        <v>0</v>
      </c>
      <c r="K34" s="60"/>
      <c r="L34" s="63"/>
      <c r="M34" s="64">
        <f t="shared" si="1"/>
        <v>0</v>
      </c>
      <c r="N34" s="13"/>
      <c r="O34" s="3"/>
    </row>
    <row r="35" spans="1:15" ht="15.75" customHeight="1">
      <c r="A35" s="6"/>
      <c r="B35" s="11"/>
      <c r="C35" s="65" t="s">
        <v>19</v>
      </c>
      <c r="D35" s="90" t="s">
        <v>49</v>
      </c>
      <c r="E35" s="90"/>
      <c r="F35" s="91"/>
      <c r="G35" s="42"/>
      <c r="H35" s="37">
        <f>H36+H37</f>
        <v>0</v>
      </c>
      <c r="I35" s="38">
        <f>I36+I37</f>
        <v>0</v>
      </c>
      <c r="J35" s="39">
        <f t="shared" si="0"/>
        <v>0</v>
      </c>
      <c r="K35" s="37">
        <f>K36+K37</f>
        <v>0</v>
      </c>
      <c r="L35" s="40">
        <f>L36+L37</f>
        <v>0</v>
      </c>
      <c r="M35" s="41">
        <f t="shared" si="1"/>
        <v>0</v>
      </c>
      <c r="N35" s="13"/>
      <c r="O35" s="3"/>
    </row>
    <row r="36" spans="1:15" ht="15.75" customHeight="1">
      <c r="A36" s="6"/>
      <c r="B36" s="11"/>
      <c r="C36" s="52"/>
      <c r="D36" s="90" t="s">
        <v>46</v>
      </c>
      <c r="E36" s="90"/>
      <c r="F36" s="91"/>
      <c r="G36" s="53"/>
      <c r="H36" s="54"/>
      <c r="I36" s="55"/>
      <c r="J36" s="56">
        <f t="shared" si="0"/>
        <v>0</v>
      </c>
      <c r="K36" s="54"/>
      <c r="L36" s="57"/>
      <c r="M36" s="58">
        <f t="shared" si="1"/>
        <v>0</v>
      </c>
      <c r="N36" s="13"/>
      <c r="O36" s="3"/>
    </row>
    <row r="37" spans="1:15" ht="15.75" customHeight="1">
      <c r="A37" s="6"/>
      <c r="B37" s="11"/>
      <c r="C37" s="52"/>
      <c r="D37" s="92" t="s">
        <v>50</v>
      </c>
      <c r="E37" s="92"/>
      <c r="F37" s="93"/>
      <c r="G37" s="59"/>
      <c r="H37" s="60"/>
      <c r="I37" s="61"/>
      <c r="J37" s="62">
        <f t="shared" si="0"/>
        <v>0</v>
      </c>
      <c r="K37" s="60"/>
      <c r="L37" s="63"/>
      <c r="M37" s="64">
        <f t="shared" si="1"/>
        <v>0</v>
      </c>
      <c r="N37" s="13"/>
      <c r="O37" s="3"/>
    </row>
    <row r="38" spans="1:15" ht="16.5" customHeight="1" thickBot="1">
      <c r="A38" s="6"/>
      <c r="B38" s="11" t="s">
        <v>51</v>
      </c>
      <c r="C38" s="86" t="s">
        <v>52</v>
      </c>
      <c r="D38" s="86"/>
      <c r="E38" s="86"/>
      <c r="F38" s="87"/>
      <c r="G38" s="51"/>
      <c r="H38" s="31">
        <f>H39+H40+H41</f>
        <v>1122671</v>
      </c>
      <c r="I38" s="32">
        <f>I39+I40+I41</f>
        <v>1540</v>
      </c>
      <c r="J38" s="33">
        <f t="shared" si="0"/>
        <v>1124211</v>
      </c>
      <c r="K38" s="31">
        <f>K39+K40+K41</f>
        <v>782278</v>
      </c>
      <c r="L38" s="34">
        <f>L39+L40+L41</f>
        <v>12253</v>
      </c>
      <c r="M38" s="35">
        <f t="shared" si="1"/>
        <v>794531</v>
      </c>
      <c r="N38" s="13"/>
      <c r="O38" s="3"/>
    </row>
    <row r="39" spans="1:15" ht="15.75" customHeight="1">
      <c r="A39" s="6"/>
      <c r="B39" s="11"/>
      <c r="C39" s="23" t="s">
        <v>15</v>
      </c>
      <c r="D39" s="85" t="s">
        <v>53</v>
      </c>
      <c r="E39" s="85"/>
      <c r="F39" s="6"/>
      <c r="G39" s="36"/>
      <c r="H39" s="37">
        <v>0</v>
      </c>
      <c r="I39" s="38">
        <v>3</v>
      </c>
      <c r="J39" s="39">
        <f t="shared" si="0"/>
        <v>3</v>
      </c>
      <c r="K39" s="37"/>
      <c r="L39" s="40"/>
      <c r="M39" s="41">
        <f t="shared" si="1"/>
        <v>0</v>
      </c>
      <c r="N39" s="13"/>
      <c r="O39" s="3"/>
    </row>
    <row r="40" spans="1:15" ht="15.75" customHeight="1">
      <c r="A40" s="6"/>
      <c r="B40" s="11"/>
      <c r="C40" s="23" t="s">
        <v>17</v>
      </c>
      <c r="D40" s="85" t="s">
        <v>54</v>
      </c>
      <c r="E40" s="85"/>
      <c r="F40" s="6"/>
      <c r="G40" s="36"/>
      <c r="H40" s="37">
        <v>1122671</v>
      </c>
      <c r="I40" s="38">
        <v>1537</v>
      </c>
      <c r="J40" s="39">
        <f t="shared" si="0"/>
        <v>1124208</v>
      </c>
      <c r="K40" s="37">
        <v>782278</v>
      </c>
      <c r="L40" s="40">
        <v>12253</v>
      </c>
      <c r="M40" s="41">
        <f t="shared" si="1"/>
        <v>794531</v>
      </c>
      <c r="N40" s="13"/>
      <c r="O40" s="3"/>
    </row>
    <row r="41" spans="1:15" ht="15.75" customHeight="1">
      <c r="A41" s="6"/>
      <c r="B41" s="11"/>
      <c r="C41" s="23" t="s">
        <v>19</v>
      </c>
      <c r="D41" s="6" t="s">
        <v>20</v>
      </c>
      <c r="E41" s="6"/>
      <c r="F41" s="6"/>
      <c r="G41" s="36"/>
      <c r="H41" s="37">
        <v>0</v>
      </c>
      <c r="I41" s="38"/>
      <c r="J41" s="39">
        <f t="shared" si="0"/>
        <v>0</v>
      </c>
      <c r="K41" s="37">
        <v>0</v>
      </c>
      <c r="L41" s="40"/>
      <c r="M41" s="41">
        <f t="shared" si="1"/>
        <v>0</v>
      </c>
      <c r="N41" s="13"/>
      <c r="O41" s="3"/>
    </row>
    <row r="42" spans="1:15" ht="16.5" customHeight="1" thickBot="1">
      <c r="A42" s="6"/>
      <c r="B42" s="11" t="s">
        <v>55</v>
      </c>
      <c r="C42" s="86" t="s">
        <v>56</v>
      </c>
      <c r="D42" s="86"/>
      <c r="E42" s="86"/>
      <c r="F42" s="87"/>
      <c r="G42" s="51"/>
      <c r="H42" s="31">
        <f>H43+H44</f>
        <v>0</v>
      </c>
      <c r="I42" s="32">
        <f>I43+I44</f>
        <v>0</v>
      </c>
      <c r="J42" s="33">
        <f aca="true" t="shared" si="2" ref="J42:J73">H42+I42</f>
        <v>0</v>
      </c>
      <c r="K42" s="31">
        <f>K43+K44</f>
        <v>0</v>
      </c>
      <c r="L42" s="34">
        <f>L43+L44</f>
        <v>0</v>
      </c>
      <c r="M42" s="35">
        <f aca="true" t="shared" si="3" ref="M42:M73">K42+L42</f>
        <v>0</v>
      </c>
      <c r="N42" s="13"/>
      <c r="O42" s="3"/>
    </row>
    <row r="43" spans="1:15" ht="15.75" customHeight="1">
      <c r="A43" s="6"/>
      <c r="B43" s="11"/>
      <c r="C43" s="23" t="s">
        <v>15</v>
      </c>
      <c r="D43" s="85" t="s">
        <v>57</v>
      </c>
      <c r="E43" s="85"/>
      <c r="F43" s="88"/>
      <c r="G43" s="42"/>
      <c r="H43" s="37"/>
      <c r="I43" s="38"/>
      <c r="J43" s="39">
        <f t="shared" si="2"/>
        <v>0</v>
      </c>
      <c r="K43" s="37"/>
      <c r="L43" s="40"/>
      <c r="M43" s="41">
        <f t="shared" si="3"/>
        <v>0</v>
      </c>
      <c r="N43" s="13"/>
      <c r="O43" s="3"/>
    </row>
    <row r="44" spans="1:15" ht="15.75" customHeight="1">
      <c r="A44" s="6"/>
      <c r="B44" s="11"/>
      <c r="C44" s="23" t="s">
        <v>17</v>
      </c>
      <c r="D44" s="85" t="s">
        <v>58</v>
      </c>
      <c r="E44" s="85"/>
      <c r="F44" s="88"/>
      <c r="G44" s="42"/>
      <c r="H44" s="37"/>
      <c r="I44" s="38"/>
      <c r="J44" s="39">
        <f t="shared" si="2"/>
        <v>0</v>
      </c>
      <c r="K44" s="37"/>
      <c r="L44" s="40"/>
      <c r="M44" s="41">
        <f t="shared" si="3"/>
        <v>0</v>
      </c>
      <c r="N44" s="13"/>
      <c r="O44" s="3"/>
    </row>
    <row r="45" spans="1:15" ht="16.5" customHeight="1" thickBot="1">
      <c r="A45" s="6"/>
      <c r="B45" s="11" t="s">
        <v>59</v>
      </c>
      <c r="C45" s="82" t="s">
        <v>60</v>
      </c>
      <c r="D45" s="82"/>
      <c r="E45" s="82"/>
      <c r="F45" s="89"/>
      <c r="G45" s="51"/>
      <c r="H45" s="31">
        <v>2274264</v>
      </c>
      <c r="I45" s="32">
        <v>2107830</v>
      </c>
      <c r="J45" s="33">
        <f t="shared" si="2"/>
        <v>4382094</v>
      </c>
      <c r="K45" s="31">
        <v>1591917</v>
      </c>
      <c r="L45" s="34">
        <v>1621835</v>
      </c>
      <c r="M45" s="35">
        <f t="shared" si="3"/>
        <v>3213752</v>
      </c>
      <c r="N45" s="13"/>
      <c r="O45" s="3"/>
    </row>
    <row r="46" spans="1:15" ht="16.5" customHeight="1" thickBot="1">
      <c r="A46" s="6"/>
      <c r="B46" s="66" t="s">
        <v>61</v>
      </c>
      <c r="C46" s="86" t="s">
        <v>62</v>
      </c>
      <c r="D46" s="86"/>
      <c r="E46" s="86"/>
      <c r="F46" s="6"/>
      <c r="G46" s="30" t="s">
        <v>63</v>
      </c>
      <c r="H46" s="31">
        <v>0</v>
      </c>
      <c r="I46" s="32"/>
      <c r="J46" s="33">
        <f t="shared" si="2"/>
        <v>0</v>
      </c>
      <c r="K46" s="31">
        <v>0</v>
      </c>
      <c r="L46" s="34"/>
      <c r="M46" s="35">
        <f t="shared" si="3"/>
        <v>0</v>
      </c>
      <c r="N46" s="13"/>
      <c r="O46" s="3"/>
    </row>
    <row r="47" spans="1:15" ht="16.5" customHeight="1" thickBot="1">
      <c r="A47" s="6"/>
      <c r="B47" s="66" t="s">
        <v>64</v>
      </c>
      <c r="C47" s="86" t="s">
        <v>65</v>
      </c>
      <c r="D47" s="86"/>
      <c r="E47" s="86"/>
      <c r="F47" s="6"/>
      <c r="G47" s="30" t="s">
        <v>66</v>
      </c>
      <c r="H47" s="31">
        <f>H48+H49</f>
        <v>0</v>
      </c>
      <c r="I47" s="32">
        <f>I48+I49</f>
        <v>0</v>
      </c>
      <c r="J47" s="33">
        <f t="shared" si="2"/>
        <v>0</v>
      </c>
      <c r="K47" s="31">
        <f>K48+K49</f>
        <v>0</v>
      </c>
      <c r="L47" s="34">
        <f>L48+L49</f>
        <v>0</v>
      </c>
      <c r="M47" s="35">
        <f t="shared" si="3"/>
        <v>0</v>
      </c>
      <c r="N47" s="13"/>
      <c r="O47" s="3"/>
    </row>
    <row r="48" spans="1:15" ht="15.75" customHeight="1">
      <c r="A48" s="6"/>
      <c r="B48" s="11"/>
      <c r="C48" s="23" t="s">
        <v>15</v>
      </c>
      <c r="D48" s="85" t="s">
        <v>67</v>
      </c>
      <c r="E48" s="85"/>
      <c r="F48" s="6"/>
      <c r="G48" s="36"/>
      <c r="H48" s="37">
        <v>0</v>
      </c>
      <c r="I48" s="38"/>
      <c r="J48" s="39">
        <f t="shared" si="2"/>
        <v>0</v>
      </c>
      <c r="K48" s="37"/>
      <c r="L48" s="40"/>
      <c r="M48" s="41">
        <f t="shared" si="3"/>
        <v>0</v>
      </c>
      <c r="N48" s="13"/>
      <c r="O48" s="3"/>
    </row>
    <row r="49" spans="1:15" ht="15.75" customHeight="1">
      <c r="A49" s="6"/>
      <c r="B49" s="11"/>
      <c r="C49" s="23" t="s">
        <v>17</v>
      </c>
      <c r="D49" s="85" t="s">
        <v>68</v>
      </c>
      <c r="E49" s="85"/>
      <c r="F49" s="88"/>
      <c r="G49" s="42"/>
      <c r="H49" s="37"/>
      <c r="I49" s="38"/>
      <c r="J49" s="39">
        <f t="shared" si="2"/>
        <v>0</v>
      </c>
      <c r="K49" s="37"/>
      <c r="L49" s="40"/>
      <c r="M49" s="41">
        <f t="shared" si="3"/>
        <v>0</v>
      </c>
      <c r="N49" s="13"/>
      <c r="O49" s="3"/>
    </row>
    <row r="50" spans="1:15" ht="16.5" customHeight="1" thickBot="1">
      <c r="A50" s="6"/>
      <c r="B50" s="67" t="s">
        <v>69</v>
      </c>
      <c r="C50" s="86" t="s">
        <v>70</v>
      </c>
      <c r="D50" s="86"/>
      <c r="E50" s="86"/>
      <c r="F50" s="87"/>
      <c r="G50" s="51" t="s">
        <v>66</v>
      </c>
      <c r="H50" s="31">
        <f>H51+H52</f>
        <v>748000</v>
      </c>
      <c r="I50" s="32">
        <f>I51+I52</f>
        <v>0</v>
      </c>
      <c r="J50" s="33">
        <f t="shared" si="2"/>
        <v>748000</v>
      </c>
      <c r="K50" s="31">
        <f>K51+K52</f>
        <v>98000</v>
      </c>
      <c r="L50" s="34">
        <f>L51+L52</f>
        <v>0</v>
      </c>
      <c r="M50" s="35">
        <f t="shared" si="3"/>
        <v>98000</v>
      </c>
      <c r="N50" s="13"/>
      <c r="O50" s="3"/>
    </row>
    <row r="51" spans="1:15" ht="15.75" customHeight="1">
      <c r="A51" s="6"/>
      <c r="B51" s="11"/>
      <c r="C51" s="23" t="s">
        <v>15</v>
      </c>
      <c r="D51" s="85" t="s">
        <v>71</v>
      </c>
      <c r="E51" s="85"/>
      <c r="F51" s="6"/>
      <c r="G51" s="36"/>
      <c r="H51" s="37">
        <v>748000</v>
      </c>
      <c r="I51" s="38"/>
      <c r="J51" s="39">
        <f t="shared" si="2"/>
        <v>748000</v>
      </c>
      <c r="K51" s="37">
        <v>98000</v>
      </c>
      <c r="L51" s="40"/>
      <c r="M51" s="41">
        <f t="shared" si="3"/>
        <v>98000</v>
      </c>
      <c r="N51" s="13"/>
      <c r="O51" s="3"/>
    </row>
    <row r="52" spans="1:15" ht="15.75" customHeight="1">
      <c r="A52" s="6"/>
      <c r="B52" s="11"/>
      <c r="C52" s="23" t="s">
        <v>17</v>
      </c>
      <c r="D52" s="85" t="s">
        <v>72</v>
      </c>
      <c r="E52" s="85"/>
      <c r="F52" s="88"/>
      <c r="G52" s="42"/>
      <c r="H52" s="37"/>
      <c r="I52" s="38"/>
      <c r="J52" s="39">
        <f t="shared" si="2"/>
        <v>0</v>
      </c>
      <c r="K52" s="37"/>
      <c r="L52" s="40"/>
      <c r="M52" s="41">
        <f t="shared" si="3"/>
        <v>0</v>
      </c>
      <c r="N52" s="13"/>
      <c r="O52" s="3"/>
    </row>
    <row r="53" spans="1:15" ht="16.5" customHeight="1" thickBot="1">
      <c r="A53" s="6"/>
      <c r="B53" s="67" t="s">
        <v>73</v>
      </c>
      <c r="C53" s="86" t="s">
        <v>74</v>
      </c>
      <c r="D53" s="86"/>
      <c r="E53" s="86"/>
      <c r="F53" s="87"/>
      <c r="G53" s="51" t="s">
        <v>75</v>
      </c>
      <c r="H53" s="31">
        <f>H54+H55</f>
        <v>0</v>
      </c>
      <c r="I53" s="32">
        <f>I54+I55</f>
        <v>0</v>
      </c>
      <c r="J53" s="33">
        <f t="shared" si="2"/>
        <v>0</v>
      </c>
      <c r="K53" s="31">
        <f>K54+K55</f>
        <v>0</v>
      </c>
      <c r="L53" s="34">
        <f>L54+L55</f>
        <v>0</v>
      </c>
      <c r="M53" s="35">
        <f t="shared" si="3"/>
        <v>0</v>
      </c>
      <c r="N53" s="13"/>
      <c r="O53" s="3"/>
    </row>
    <row r="54" spans="1:15" ht="15.75" customHeight="1">
      <c r="A54" s="6"/>
      <c r="B54" s="11"/>
      <c r="C54" s="23" t="s">
        <v>15</v>
      </c>
      <c r="D54" s="85" t="s">
        <v>34</v>
      </c>
      <c r="E54" s="85"/>
      <c r="F54" s="6"/>
      <c r="G54" s="36"/>
      <c r="H54" s="37"/>
      <c r="I54" s="38"/>
      <c r="J54" s="39">
        <f t="shared" si="2"/>
        <v>0</v>
      </c>
      <c r="K54" s="37"/>
      <c r="L54" s="40"/>
      <c r="M54" s="41">
        <f t="shared" si="3"/>
        <v>0</v>
      </c>
      <c r="N54" s="13"/>
      <c r="O54" s="3"/>
    </row>
    <row r="55" spans="1:15" ht="15.75" customHeight="1">
      <c r="A55" s="6"/>
      <c r="B55" s="11"/>
      <c r="C55" s="23" t="s">
        <v>17</v>
      </c>
      <c r="D55" s="85" t="s">
        <v>76</v>
      </c>
      <c r="E55" s="85"/>
      <c r="F55" s="88"/>
      <c r="G55" s="42"/>
      <c r="H55" s="37"/>
      <c r="I55" s="38"/>
      <c r="J55" s="39">
        <f t="shared" si="2"/>
        <v>0</v>
      </c>
      <c r="K55" s="37"/>
      <c r="L55" s="40"/>
      <c r="M55" s="41">
        <f t="shared" si="3"/>
        <v>0</v>
      </c>
      <c r="N55" s="13"/>
      <c r="O55" s="3"/>
    </row>
    <row r="56" spans="1:15" ht="16.5" customHeight="1" thickBot="1">
      <c r="A56" s="6"/>
      <c r="B56" s="67" t="s">
        <v>77</v>
      </c>
      <c r="C56" s="86" t="s">
        <v>78</v>
      </c>
      <c r="D56" s="86"/>
      <c r="E56" s="86"/>
      <c r="F56" s="87"/>
      <c r="G56" s="51" t="s">
        <v>79</v>
      </c>
      <c r="H56" s="31">
        <f>H57+H58</f>
        <v>557544</v>
      </c>
      <c r="I56" s="32">
        <f>I57+I58</f>
        <v>0</v>
      </c>
      <c r="J56" s="33">
        <f t="shared" si="2"/>
        <v>557544</v>
      </c>
      <c r="K56" s="31">
        <f>K57+K58</f>
        <v>508884</v>
      </c>
      <c r="L56" s="34">
        <f>L57+L58</f>
        <v>0</v>
      </c>
      <c r="M56" s="35">
        <f t="shared" si="3"/>
        <v>508884</v>
      </c>
      <c r="N56" s="13"/>
      <c r="O56" s="3"/>
    </row>
    <row r="57" spans="1:15" ht="15.75" customHeight="1">
      <c r="A57" s="6"/>
      <c r="B57" s="11"/>
      <c r="C57" s="23" t="s">
        <v>15</v>
      </c>
      <c r="D57" s="85" t="s">
        <v>80</v>
      </c>
      <c r="E57" s="85"/>
      <c r="F57" s="6"/>
      <c r="G57" s="36"/>
      <c r="H57" s="37">
        <v>2038016</v>
      </c>
      <c r="I57" s="38"/>
      <c r="J57" s="39">
        <f t="shared" si="2"/>
        <v>2038016</v>
      </c>
      <c r="K57" s="37">
        <v>1887114</v>
      </c>
      <c r="L57" s="40"/>
      <c r="M57" s="41">
        <f t="shared" si="3"/>
        <v>1887114</v>
      </c>
      <c r="N57" s="13"/>
      <c r="O57" s="3"/>
    </row>
    <row r="58" spans="1:15" ht="15.75" customHeight="1">
      <c r="A58" s="6"/>
      <c r="B58" s="11"/>
      <c r="C58" s="23" t="s">
        <v>17</v>
      </c>
      <c r="D58" s="85" t="s">
        <v>81</v>
      </c>
      <c r="E58" s="85"/>
      <c r="F58" s="88"/>
      <c r="G58" s="42"/>
      <c r="H58" s="37">
        <v>-1480472</v>
      </c>
      <c r="I58" s="38"/>
      <c r="J58" s="39">
        <f t="shared" si="2"/>
        <v>-1480472</v>
      </c>
      <c r="K58" s="37">
        <v>-1378230</v>
      </c>
      <c r="L58" s="40"/>
      <c r="M58" s="41">
        <f t="shared" si="3"/>
        <v>-1378230</v>
      </c>
      <c r="N58" s="13"/>
      <c r="O58" s="3"/>
    </row>
    <row r="59" spans="1:15" ht="16.5" customHeight="1" thickBot="1">
      <c r="A59" s="6"/>
      <c r="B59" s="67" t="s">
        <v>82</v>
      </c>
      <c r="C59" s="86" t="s">
        <v>83</v>
      </c>
      <c r="D59" s="86"/>
      <c r="E59" s="86"/>
      <c r="F59" s="6"/>
      <c r="G59" s="30" t="s">
        <v>84</v>
      </c>
      <c r="H59" s="31">
        <v>1866021</v>
      </c>
      <c r="I59" s="32">
        <v>344015</v>
      </c>
      <c r="J59" s="33">
        <f t="shared" si="2"/>
        <v>2210036</v>
      </c>
      <c r="K59" s="31">
        <v>473605</v>
      </c>
      <c r="L59" s="34">
        <v>57576</v>
      </c>
      <c r="M59" s="35">
        <f t="shared" si="3"/>
        <v>531181</v>
      </c>
      <c r="N59" s="13"/>
      <c r="O59" s="3"/>
    </row>
    <row r="60" spans="1:15" ht="15.75" customHeight="1">
      <c r="A60" s="6"/>
      <c r="B60" s="11"/>
      <c r="C60" s="17"/>
      <c r="D60" s="6"/>
      <c r="E60" s="6"/>
      <c r="F60" s="6"/>
      <c r="G60" s="68"/>
      <c r="H60" s="54"/>
      <c r="I60" s="55"/>
      <c r="J60" s="56"/>
      <c r="K60" s="54"/>
      <c r="L60" s="57"/>
      <c r="M60" s="58"/>
      <c r="N60" s="13"/>
      <c r="O60" s="3"/>
    </row>
    <row r="61" spans="1:15" ht="19.5" customHeight="1" thickBot="1">
      <c r="A61" s="6"/>
      <c r="B61" s="69"/>
      <c r="C61" s="94" t="s">
        <v>85</v>
      </c>
      <c r="D61" s="94"/>
      <c r="E61" s="94"/>
      <c r="F61" s="70"/>
      <c r="G61" s="71" t="s">
        <v>86</v>
      </c>
      <c r="H61" s="72">
        <f>H10+H14+H20+H25+H28+H38+H42+H45+H46+H47+H50+H53+H56+H59</f>
        <v>25873514</v>
      </c>
      <c r="I61" s="73">
        <f>I10+I14+I20+I25+I28+I38+I42+I45+I46+I47+I50+I53+I56+I59</f>
        <v>28789508</v>
      </c>
      <c r="J61" s="74">
        <f>H61+I61</f>
        <v>54663022</v>
      </c>
      <c r="K61" s="72">
        <f>K10+K14+K20+K25+K28+K38+K42+K45+K46+K47+K50+K53+K56+K59</f>
        <v>18355536</v>
      </c>
      <c r="L61" s="75">
        <f>L10+L14+L20+L25+L28+L38+L42+L45+L46+L47+L50+L53+L56+L59</f>
        <v>15427872</v>
      </c>
      <c r="M61" s="76">
        <f>K61+L61</f>
        <v>33783408</v>
      </c>
      <c r="N61" s="13"/>
      <c r="O61" s="3"/>
    </row>
    <row r="62" spans="1:15" ht="16.5" customHeight="1" thickTop="1">
      <c r="A62" s="6"/>
      <c r="B62" s="95" t="s">
        <v>87</v>
      </c>
      <c r="C62" s="96"/>
      <c r="D62" s="96"/>
      <c r="E62" s="96"/>
      <c r="F62" s="96"/>
      <c r="G62" s="12"/>
      <c r="H62" s="6"/>
      <c r="I62" s="6"/>
      <c r="J62" s="6"/>
      <c r="K62" s="6"/>
      <c r="L62" s="6"/>
      <c r="M62" s="6"/>
      <c r="N62" s="13"/>
      <c r="O62" s="3"/>
    </row>
    <row r="63" spans="1:15" ht="16.5" customHeight="1" thickBot="1">
      <c r="A63" s="6"/>
      <c r="B63" s="77"/>
      <c r="C63" s="78"/>
      <c r="D63" s="79"/>
      <c r="E63" s="79"/>
      <c r="F63" s="79"/>
      <c r="G63" s="80"/>
      <c r="H63" s="79"/>
      <c r="I63" s="79"/>
      <c r="J63" s="79"/>
      <c r="K63" s="79"/>
      <c r="L63" s="79"/>
      <c r="M63" s="79"/>
      <c r="N63" s="81"/>
      <c r="O63" s="3"/>
    </row>
    <row r="64" spans="1:15" ht="13.5" customHeight="1" thickTop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</sheetData>
  <sheetProtection/>
  <mergeCells count="52">
    <mergeCell ref="D58:F58"/>
    <mergeCell ref="C59:E59"/>
    <mergeCell ref="C61:E61"/>
    <mergeCell ref="B62:F62"/>
    <mergeCell ref="D52:F52"/>
    <mergeCell ref="C53:F53"/>
    <mergeCell ref="D54:E54"/>
    <mergeCell ref="D55:F55"/>
    <mergeCell ref="C56:F56"/>
    <mergeCell ref="D57:E57"/>
    <mergeCell ref="C46:E46"/>
    <mergeCell ref="C47:E47"/>
    <mergeCell ref="D48:E48"/>
    <mergeCell ref="D49:F49"/>
    <mergeCell ref="C50:F50"/>
    <mergeCell ref="D51:E51"/>
    <mergeCell ref="D39:E39"/>
    <mergeCell ref="D40:E40"/>
    <mergeCell ref="C42:F42"/>
    <mergeCell ref="D43:F43"/>
    <mergeCell ref="D44:F44"/>
    <mergeCell ref="C45:F45"/>
    <mergeCell ref="D33:F33"/>
    <mergeCell ref="D34:F34"/>
    <mergeCell ref="D35:F35"/>
    <mergeCell ref="D36:F36"/>
    <mergeCell ref="D37:F37"/>
    <mergeCell ref="C38:F38"/>
    <mergeCell ref="D27:F27"/>
    <mergeCell ref="C28:F28"/>
    <mergeCell ref="D29:F29"/>
    <mergeCell ref="D30:F30"/>
    <mergeCell ref="D31:F31"/>
    <mergeCell ref="D32:F32"/>
    <mergeCell ref="D21:F21"/>
    <mergeCell ref="D22:F22"/>
    <mergeCell ref="D23:E23"/>
    <mergeCell ref="D24:F24"/>
    <mergeCell ref="C25:D25"/>
    <mergeCell ref="D26:E26"/>
    <mergeCell ref="D15:F15"/>
    <mergeCell ref="D16:E16"/>
    <mergeCell ref="D17:E17"/>
    <mergeCell ref="D18:F18"/>
    <mergeCell ref="D19:F19"/>
    <mergeCell ref="C20:F20"/>
    <mergeCell ref="D4:E4"/>
    <mergeCell ref="D5:F5"/>
    <mergeCell ref="C8:D8"/>
    <mergeCell ref="C10:E10"/>
    <mergeCell ref="D12:E12"/>
    <mergeCell ref="C14:D14"/>
  </mergeCells>
  <printOptions/>
  <pageMargins left="0.75" right="0.75" top="1" bottom="1" header="0.5" footer="0.5"/>
  <pageSetup horizontalDpi="1200" verticalDpi="12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2006-01-05T07:54:15Z</cp:lastPrinted>
  <dcterms:created xsi:type="dcterms:W3CDTF">2014-05-09T07:03:40Z</dcterms:created>
  <dcterms:modified xsi:type="dcterms:W3CDTF">2014-05-09T07:03:40Z</dcterms:modified>
  <cp:category/>
  <cp:version/>
  <cp:contentType/>
  <cp:contentStatus/>
</cp:coreProperties>
</file>