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turk-ekonomi-bankasi-as-p08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<sst xmlns="http://schemas.openxmlformats.org/spreadsheetml/2006/main" count="134" uniqueCount="106">
  <si>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TÜRK EKONOMİ BANKASI A.Ş.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</si>
  <si>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</si>
  <si>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</si>
  <si>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</si>
  <si>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</si>
  <si>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</si>
  <si>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</si>
  <si>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31/12/2008)</t>
  </si>
  <si>
    <t>(  31/12/2007)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</si>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</sst>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52515467</v>
      </c>
      <c r="H8" s="32">
        <f>H9+H10+H11+H12+H13+H14</f>
        <v>44764380</v>
      </c>
      <c r="I8" s="33">
        <f aca="true" t="shared" si="0" ref="I8:I39">G8+H8</f>
        <v>97279847</v>
      </c>
      <c r="J8" s="34">
        <f>J9+J10+J11+J12+J13+J14</f>
        <v>14868024</v>
      </c>
      <c r="K8" s="32">
        <f>K9+K10+K11+K12+K13+K14</f>
        <v>5463758</v>
      </c>
      <c r="L8" s="33">
        <f aca="true" t="shared" si="1" ref="L8:L39">J8+K8</f>
        <v>20331782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29113265</v>
      </c>
      <c r="H9" s="38">
        <v>29501978</v>
      </c>
      <c r="I9" s="39">
        <f t="shared" si="0"/>
        <v>58615243</v>
      </c>
      <c r="J9" s="40">
        <v>7916807</v>
      </c>
      <c r="K9" s="38">
        <v>4541003</v>
      </c>
      <c r="L9" s="39">
        <f t="shared" si="1"/>
        <v>12457810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132</v>
      </c>
      <c r="H10" s="38">
        <v>0</v>
      </c>
      <c r="I10" s="39">
        <f t="shared" si="0"/>
        <v>132</v>
      </c>
      <c r="J10" s="40">
        <v>0</v>
      </c>
      <c r="K10" s="38">
        <v>0</v>
      </c>
      <c r="L10" s="39">
        <f t="shared" si="1"/>
        <v>0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13804485</v>
      </c>
      <c r="H11" s="38">
        <v>9698473</v>
      </c>
      <c r="I11" s="39">
        <f t="shared" si="0"/>
        <v>23502958</v>
      </c>
      <c r="J11" s="40">
        <v>2225730</v>
      </c>
      <c r="K11" s="38">
        <v>911537</v>
      </c>
      <c r="L11" s="39">
        <f t="shared" si="1"/>
        <v>3137267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9595216</v>
      </c>
      <c r="H12" s="38">
        <v>5550077</v>
      </c>
      <c r="I12" s="39">
        <f t="shared" si="0"/>
        <v>15145293</v>
      </c>
      <c r="J12" s="40">
        <v>4720328</v>
      </c>
      <c r="K12" s="38">
        <v>0</v>
      </c>
      <c r="L12" s="39">
        <f t="shared" si="1"/>
        <v>4720328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2369</v>
      </c>
      <c r="H13" s="38">
        <v>13852</v>
      </c>
      <c r="I13" s="39">
        <f t="shared" si="0"/>
        <v>16221</v>
      </c>
      <c r="J13" s="40">
        <v>5159</v>
      </c>
      <c r="K13" s="38">
        <v>11218</v>
      </c>
      <c r="L13" s="39">
        <f t="shared" si="1"/>
        <v>16377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7858174</v>
      </c>
      <c r="I16" s="44">
        <f t="shared" si="0"/>
        <v>7858174</v>
      </c>
      <c r="J16" s="45">
        <f>J17+J18</f>
        <v>466441</v>
      </c>
      <c r="K16" s="43">
        <f>K17+K18</f>
        <v>6124240</v>
      </c>
      <c r="L16" s="44">
        <f t="shared" si="1"/>
        <v>6590681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7858174</v>
      </c>
      <c r="I18" s="39">
        <f t="shared" si="0"/>
        <v>7858174</v>
      </c>
      <c r="J18" s="40">
        <f>J19+J20+J21</f>
        <v>466441</v>
      </c>
      <c r="K18" s="38">
        <f>K19+K20+K21</f>
        <v>6124240</v>
      </c>
      <c r="L18" s="39">
        <f t="shared" si="1"/>
        <v>6590681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7858174</v>
      </c>
      <c r="I20" s="50">
        <f t="shared" si="0"/>
        <v>7858174</v>
      </c>
      <c r="J20" s="54">
        <v>466441</v>
      </c>
      <c r="K20" s="53">
        <v>6124240</v>
      </c>
      <c r="L20" s="50">
        <f t="shared" si="1"/>
        <v>6590681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934654</v>
      </c>
      <c r="H27" s="32">
        <f>H28+H29+H30</f>
        <v>180497</v>
      </c>
      <c r="I27" s="33">
        <f t="shared" si="0"/>
        <v>1115151</v>
      </c>
      <c r="J27" s="34">
        <f>J28+J29+J30</f>
        <v>164098</v>
      </c>
      <c r="K27" s="32">
        <f>K28+K29+K30</f>
        <v>9587</v>
      </c>
      <c r="L27" s="33">
        <f t="shared" si="1"/>
        <v>173685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922720</v>
      </c>
      <c r="H28" s="38">
        <v>180497</v>
      </c>
      <c r="I28" s="39">
        <f t="shared" si="0"/>
        <v>1103217</v>
      </c>
      <c r="J28" s="40">
        <v>151918</v>
      </c>
      <c r="K28" s="38">
        <v>9587</v>
      </c>
      <c r="L28" s="39">
        <f t="shared" si="1"/>
        <v>161505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11934</v>
      </c>
      <c r="H30" s="38">
        <v>0</v>
      </c>
      <c r="I30" s="39">
        <f t="shared" si="0"/>
        <v>11934</v>
      </c>
      <c r="J30" s="40">
        <v>12180</v>
      </c>
      <c r="K30" s="38">
        <v>0</v>
      </c>
      <c r="L30" s="39">
        <f t="shared" si="1"/>
        <v>12180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162647</v>
      </c>
      <c r="H34" s="32">
        <v>0</v>
      </c>
      <c r="I34" s="33">
        <f t="shared" si="0"/>
        <v>162647</v>
      </c>
      <c r="J34" s="34">
        <v>65500</v>
      </c>
      <c r="K34" s="32">
        <v>0</v>
      </c>
      <c r="L34" s="33">
        <f t="shared" si="1"/>
        <v>65500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1759421</v>
      </c>
      <c r="H36" s="32">
        <v>1076892</v>
      </c>
      <c r="I36" s="33">
        <f t="shared" si="0"/>
        <v>2836313</v>
      </c>
      <c r="J36" s="34">
        <v>1155185</v>
      </c>
      <c r="K36" s="32">
        <v>73368</v>
      </c>
      <c r="L36" s="33">
        <f t="shared" si="1"/>
        <v>1228553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174697</v>
      </c>
      <c r="H37" s="32">
        <f>H38+H39+H40+H41</f>
        <v>132274</v>
      </c>
      <c r="I37" s="33">
        <f t="shared" si="0"/>
        <v>306971</v>
      </c>
      <c r="J37" s="34">
        <f>J38+J39+J40+J41</f>
        <v>49876</v>
      </c>
      <c r="K37" s="32">
        <f>K38+K39+K40+K41</f>
        <v>20906</v>
      </c>
      <c r="L37" s="33">
        <f t="shared" si="1"/>
        <v>70782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174660</v>
      </c>
      <c r="H39" s="38">
        <v>132274</v>
      </c>
      <c r="I39" s="39">
        <f t="shared" si="0"/>
        <v>306934</v>
      </c>
      <c r="J39" s="40">
        <v>30677</v>
      </c>
      <c r="K39" s="38">
        <v>20906</v>
      </c>
      <c r="L39" s="39">
        <f t="shared" si="1"/>
        <v>51583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0</v>
      </c>
      <c r="H40" s="38">
        <v>0</v>
      </c>
      <c r="I40" s="39">
        <f aca="true" t="shared" si="2" ref="I40:I71">G40+H40</f>
        <v>0</v>
      </c>
      <c r="J40" s="40">
        <v>0</v>
      </c>
      <c r="K40" s="38">
        <v>0</v>
      </c>
      <c r="L40" s="39">
        <f aca="true" t="shared" si="3" ref="L40:L71">J40+K40</f>
        <v>0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37</v>
      </c>
      <c r="H41" s="38">
        <v>0</v>
      </c>
      <c r="I41" s="39">
        <f t="shared" si="2"/>
        <v>37</v>
      </c>
      <c r="J41" s="40">
        <v>19199</v>
      </c>
      <c r="K41" s="38">
        <v>0</v>
      </c>
      <c r="L41" s="39">
        <f t="shared" si="3"/>
        <v>19199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659246</v>
      </c>
      <c r="H42" s="32">
        <v>622092</v>
      </c>
      <c r="I42" s="33">
        <f t="shared" si="2"/>
        <v>1281338</v>
      </c>
      <c r="J42" s="34">
        <v>442011</v>
      </c>
      <c r="K42" s="32">
        <v>65741</v>
      </c>
      <c r="L42" s="33">
        <f t="shared" si="3"/>
        <v>507752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10000000</v>
      </c>
      <c r="H43" s="32">
        <f>H44+H47+H51+H52+H53+H54</f>
        <v>0</v>
      </c>
      <c r="I43" s="33">
        <f t="shared" si="2"/>
        <v>10000000</v>
      </c>
      <c r="J43" s="34">
        <f>J44+J47+J51+J52+J54</f>
        <v>1203854</v>
      </c>
      <c r="K43" s="32">
        <f>K44+K47+K51+K52+K53+K54</f>
        <v>0</v>
      </c>
      <c r="L43" s="33">
        <f t="shared" si="3"/>
        <v>1203854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10000000</v>
      </c>
      <c r="H44" s="38">
        <f>H45+H46</f>
        <v>0</v>
      </c>
      <c r="I44" s="39">
        <f t="shared" si="2"/>
        <v>10000000</v>
      </c>
      <c r="J44" s="40">
        <f>J45+J46</f>
        <v>2560800</v>
      </c>
      <c r="K44" s="38">
        <f>K45+K46</f>
        <v>0</v>
      </c>
      <c r="L44" s="39">
        <f t="shared" si="3"/>
        <v>2560800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10000000</v>
      </c>
      <c r="H45" s="53">
        <v>0</v>
      </c>
      <c r="I45" s="39">
        <f t="shared" si="2"/>
        <v>10000000</v>
      </c>
      <c r="J45" s="54">
        <v>2560800</v>
      </c>
      <c r="K45" s="53">
        <v>0</v>
      </c>
      <c r="L45" s="39">
        <f t="shared" si="3"/>
        <v>2560800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0</v>
      </c>
      <c r="H46" s="53">
        <v>0</v>
      </c>
      <c r="I46" s="39">
        <f t="shared" si="2"/>
        <v>0</v>
      </c>
      <c r="J46" s="54">
        <v>0</v>
      </c>
      <c r="K46" s="53">
        <v>0</v>
      </c>
      <c r="L46" s="39">
        <f t="shared" si="3"/>
        <v>0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0</v>
      </c>
      <c r="H47" s="38">
        <f>H48+H49+H50</f>
        <v>0</v>
      </c>
      <c r="I47" s="39">
        <f t="shared" si="2"/>
        <v>0</v>
      </c>
      <c r="J47" s="40">
        <f>J48+J49+J50</f>
        <v>0</v>
      </c>
      <c r="K47" s="38">
        <f>K48+K49+K50</f>
        <v>0</v>
      </c>
      <c r="L47" s="39">
        <f t="shared" si="3"/>
        <v>0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0</v>
      </c>
      <c r="H48" s="58">
        <v>0</v>
      </c>
      <c r="I48" s="39">
        <f t="shared" si="2"/>
        <v>0</v>
      </c>
      <c r="J48" s="59">
        <v>0</v>
      </c>
      <c r="K48" s="58">
        <v>0</v>
      </c>
      <c r="L48" s="39">
        <f t="shared" si="3"/>
        <v>0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0</v>
      </c>
      <c r="H52" s="38">
        <v>0</v>
      </c>
      <c r="I52" s="39">
        <f t="shared" si="2"/>
        <v>0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0</v>
      </c>
      <c r="H54" s="38">
        <f>H55+H56</f>
        <v>0</v>
      </c>
      <c r="I54" s="39">
        <f t="shared" si="2"/>
        <v>0</v>
      </c>
      <c r="J54" s="40">
        <f>J55+J56</f>
        <v>-1356946</v>
      </c>
      <c r="K54" s="38">
        <f>K55+K56</f>
        <v>0</v>
      </c>
      <c r="L54" s="39">
        <f t="shared" si="3"/>
        <v>-1356946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-1356946</v>
      </c>
      <c r="K55" s="58">
        <v>0</v>
      </c>
      <c r="L55" s="39">
        <f t="shared" si="3"/>
        <v>-1356946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0</v>
      </c>
      <c r="H56" s="58">
        <v>0</v>
      </c>
      <c r="I56" s="39">
        <f t="shared" si="2"/>
        <v>0</v>
      </c>
      <c r="J56" s="59">
        <v>0</v>
      </c>
      <c r="K56" s="58">
        <v>0</v>
      </c>
      <c r="L56" s="39">
        <f t="shared" si="3"/>
        <v>0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1116071</v>
      </c>
      <c r="H57" s="32">
        <f>H58+H59</f>
        <v>0</v>
      </c>
      <c r="I57" s="33">
        <f t="shared" si="2"/>
        <v>1116071</v>
      </c>
      <c r="J57" s="34">
        <f>J58+J59</f>
        <v>0</v>
      </c>
      <c r="K57" s="32">
        <f>K58+K59</f>
        <v>0</v>
      </c>
      <c r="L57" s="33">
        <f t="shared" si="3"/>
        <v>0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1116071</v>
      </c>
      <c r="H58" s="38">
        <v>0</v>
      </c>
      <c r="I58" s="39">
        <f t="shared" si="2"/>
        <v>1116071</v>
      </c>
      <c r="J58" s="40">
        <v>0</v>
      </c>
      <c r="K58" s="38">
        <v>0</v>
      </c>
      <c r="L58" s="39">
        <f t="shared" si="3"/>
        <v>0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67322203</v>
      </c>
      <c r="H61" s="67">
        <f>H57+H43+H42+H37+H36+H35+H34+H31+H27+H23+H22+H16+H15+H8</f>
        <v>54634309</v>
      </c>
      <c r="I61" s="68">
        <f>G61+H61</f>
        <v>121956512</v>
      </c>
      <c r="J61" s="69">
        <f>J57+J43+J42+J37+J36+J35+J34+J31+J27+J23+J16+J15+J8+J22</f>
        <v>18414989</v>
      </c>
      <c r="K61" s="67">
        <f>K57+K43+K42+K37+K36+K35+K34+K31+K27+K23+K22+K16+K15+K8</f>
        <v>11757600</v>
      </c>
      <c r="L61" s="68">
        <f>J61+K61</f>
        <v>30172589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1996953</v>
      </c>
      <c r="H65" s="74">
        <v>3486031</v>
      </c>
      <c r="I65" s="75">
        <f>G65+H65</f>
        <v>5482984</v>
      </c>
      <c r="J65" s="76">
        <v>139625</v>
      </c>
      <c r="K65" s="74">
        <v>203993</v>
      </c>
      <c r="L65" s="75">
        <f>J65+K65</f>
        <v>343618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7962526</v>
      </c>
      <c r="H66" s="74">
        <v>0</v>
      </c>
      <c r="I66" s="75">
        <f>G66+H66</f>
        <v>7962526</v>
      </c>
      <c r="J66" s="76">
        <v>1977251</v>
      </c>
      <c r="K66" s="74">
        <v>0</v>
      </c>
      <c r="L66" s="75">
        <f>J66+K66</f>
        <v>1977251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61190107</v>
      </c>
      <c r="H68" s="76">
        <v>43267325</v>
      </c>
      <c r="I68" s="77">
        <f>G68+H68</f>
        <v>104457432</v>
      </c>
      <c r="J68" s="76">
        <v>18793544</v>
      </c>
      <c r="K68" s="76">
        <v>5496125</v>
      </c>
      <c r="L68" s="77">
        <f>J68+K68</f>
        <v>24289669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71149586</v>
      </c>
      <c r="H69" s="67">
        <f>H65+H66+H67+H68</f>
        <v>46753356</v>
      </c>
      <c r="I69" s="68">
        <f>G69+H69</f>
        <v>117902942</v>
      </c>
      <c r="J69" s="69">
        <f>J65+J66+J67+J68</f>
        <v>20910420</v>
      </c>
      <c r="K69" s="67">
        <f>K65+K66+K67+K68</f>
        <v>5700118</v>
      </c>
      <c r="L69" s="68">
        <f>J69+K69</f>
        <v>26610538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2014-05-22T09:44:35Z</dcterms:created>
  <dcterms:modified xsi:type="dcterms:W3CDTF">2014-05-22T09:44:35Z</dcterms:modified>
  <cp:category/>
  <cp:version/>
  <cp:contentType/>
  <cp:contentStatus/>
</cp:coreProperties>
</file>