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limasol-pasif-2010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<sst xmlns="http://schemas.openxmlformats.org/spreadsheetml/2006/main" count="134" uniqueCount="106">
  <si>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LİMASOL TÜRK KOOPERATİF BANKASI LTD</t>
  </si>
  <si>
    <t>KARŞILAŞTIRMALI BİLANÇOSU</t>
  </si>
  <si>
    <t>(TL)</t>
  </si>
  <si>
    <t>CARİ DÖNEM</t>
  </si>
  <si>
    <t>ÖNCEKİ DÖNEM</t>
  </si>
  <si>
    <t>PASİFLER</t>
  </si>
  <si>
    <t>Dipnot</t>
  </si>
  <si>
    <t>(  31/12/2010)</t>
  </si>
  <si>
    <t>(  31/12/2009)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</si>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</sst>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2" xfId="0" applyNumberFormat="1" applyFont="1" applyFill="1" applyBorder="1" applyAlignment="1">
      <alignment horizontal="center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52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 horizontal="center"/>
    </xf>
    <xf numFmtId="168" fontId="18" fillId="33" borderId="53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left"/>
    </xf>
    <xf numFmtId="168" fontId="18" fillId="33" borderId="54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center"/>
    </xf>
    <xf numFmtId="168" fontId="18" fillId="33" borderId="55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6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9" xfId="0" applyNumberFormat="1" applyFont="1" applyFill="1" applyBorder="1" applyAlignment="1" quotePrefix="1">
      <alignment horizontal="left"/>
    </xf>
    <xf numFmtId="168" fontId="18" fillId="33" borderId="49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9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9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9" xfId="0" applyNumberFormat="1" applyFont="1" applyFill="1" applyBorder="1" applyAlignment="1">
      <alignment horizontal="left"/>
    </xf>
    <xf numFmtId="168" fontId="19" fillId="33" borderId="46" xfId="0" applyNumberFormat="1" applyFont="1" applyFill="1" applyBorder="1" applyAlignment="1" quotePrefix="1">
      <alignment horizontal="left"/>
    </xf>
    <xf numFmtId="168" fontId="19" fillId="33" borderId="46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86" t="s">
        <v>0</v>
      </c>
      <c r="F2" s="86"/>
      <c r="G2" s="86"/>
      <c r="J2" s="13"/>
      <c r="L2" s="13"/>
      <c r="M2" s="14"/>
    </row>
    <row r="3" spans="1:13" s="9" customFormat="1" ht="15.75" customHeight="1">
      <c r="A3" s="10"/>
      <c r="D3" s="12"/>
      <c r="E3" s="86" t="s">
        <v>1</v>
      </c>
      <c r="F3" s="86"/>
      <c r="G3" s="86"/>
      <c r="M3" s="14"/>
    </row>
    <row r="4" spans="1:13" s="9" customFormat="1" ht="15.75" customHeight="1">
      <c r="A4" s="10"/>
      <c r="C4" s="12"/>
      <c r="D4" s="11"/>
      <c r="E4" s="87" t="s">
        <v>2</v>
      </c>
      <c r="F4" s="87"/>
      <c r="G4" s="87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8" t="s">
        <v>4</v>
      </c>
      <c r="K5" s="88"/>
      <c r="L5" s="88"/>
      <c r="M5" s="18"/>
    </row>
    <row r="6" spans="1:13" s="3" customFormat="1" ht="22.5" customHeight="1" thickBot="1">
      <c r="A6" s="15"/>
      <c r="B6" s="90" t="s">
        <v>5</v>
      </c>
      <c r="C6" s="90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</row>
    <row r="8" spans="1:13" s="16" customFormat="1" ht="16.5" customHeight="1" thickBot="1">
      <c r="A8" s="29" t="s">
        <v>12</v>
      </c>
      <c r="B8" s="91" t="s">
        <v>13</v>
      </c>
      <c r="C8" s="91"/>
      <c r="F8" s="30" t="s">
        <v>14</v>
      </c>
      <c r="G8" s="31">
        <f>G9+G10+G11+G12+G13+G14</f>
        <v>134945859</v>
      </c>
      <c r="H8" s="32">
        <f>H9+H10+H11+H12+H13+H14</f>
        <v>133203659</v>
      </c>
      <c r="I8" s="33">
        <f aca="true" t="shared" si="0" ref="I8:I39">G8+H8</f>
        <v>268149518</v>
      </c>
      <c r="J8" s="34">
        <f>J9+J10+J11+J12+J13+J14</f>
        <v>98861630</v>
      </c>
      <c r="K8" s="32">
        <f>K9+K10+K11+K12+K13+K14</f>
        <v>97233880</v>
      </c>
      <c r="L8" s="33">
        <f aca="true" t="shared" si="1" ref="L8:L39">J8+K8</f>
        <v>196095510</v>
      </c>
      <c r="M8" s="35"/>
    </row>
    <row r="9" spans="1:13" s="3" customFormat="1" ht="15.75" customHeight="1">
      <c r="A9" s="15"/>
      <c r="B9" s="2" t="s">
        <v>15</v>
      </c>
      <c r="C9" s="89" t="s">
        <v>16</v>
      </c>
      <c r="D9" s="89"/>
      <c r="E9" s="1"/>
      <c r="F9" s="36"/>
      <c r="G9" s="37">
        <v>115341358</v>
      </c>
      <c r="H9" s="38">
        <v>123579442</v>
      </c>
      <c r="I9" s="39">
        <f t="shared" si="0"/>
        <v>238920800</v>
      </c>
      <c r="J9" s="40">
        <v>84172377</v>
      </c>
      <c r="K9" s="38">
        <v>90471242</v>
      </c>
      <c r="L9" s="39">
        <f t="shared" si="1"/>
        <v>174643619</v>
      </c>
      <c r="M9" s="18"/>
    </row>
    <row r="10" spans="1:13" s="3" customFormat="1" ht="15.75" customHeight="1">
      <c r="A10" s="15"/>
      <c r="B10" s="2" t="s">
        <v>17</v>
      </c>
      <c r="C10" s="92" t="s">
        <v>18</v>
      </c>
      <c r="D10" s="92"/>
      <c r="E10" s="93"/>
      <c r="F10" s="36"/>
      <c r="G10" s="37">
        <v>6896329</v>
      </c>
      <c r="H10" s="38">
        <v>28240</v>
      </c>
      <c r="I10" s="39">
        <f t="shared" si="0"/>
        <v>6924569</v>
      </c>
      <c r="J10" s="40">
        <v>4883277</v>
      </c>
      <c r="K10" s="38">
        <v>26674</v>
      </c>
      <c r="L10" s="39">
        <f t="shared" si="1"/>
        <v>4909951</v>
      </c>
      <c r="M10" s="18"/>
    </row>
    <row r="11" spans="1:13" s="3" customFormat="1" ht="15.75" customHeight="1">
      <c r="A11" s="15"/>
      <c r="B11" s="2" t="s">
        <v>19</v>
      </c>
      <c r="C11" s="89" t="s">
        <v>20</v>
      </c>
      <c r="D11" s="89"/>
      <c r="E11" s="94"/>
      <c r="F11" s="36"/>
      <c r="G11" s="37">
        <v>8749701</v>
      </c>
      <c r="H11" s="38">
        <v>5238448</v>
      </c>
      <c r="I11" s="39">
        <f t="shared" si="0"/>
        <v>13988149</v>
      </c>
      <c r="J11" s="40">
        <v>8643630</v>
      </c>
      <c r="K11" s="38">
        <v>5126928</v>
      </c>
      <c r="L11" s="39">
        <f t="shared" si="1"/>
        <v>13770558</v>
      </c>
      <c r="M11" s="18"/>
    </row>
    <row r="12" spans="1:13" s="3" customFormat="1" ht="15.75" customHeight="1">
      <c r="A12" s="15"/>
      <c r="B12" s="2" t="s">
        <v>21</v>
      </c>
      <c r="C12" s="89" t="s">
        <v>22</v>
      </c>
      <c r="D12" s="89"/>
      <c r="E12" s="94"/>
      <c r="F12" s="36"/>
      <c r="G12" s="37">
        <v>1932367</v>
      </c>
      <c r="H12" s="38">
        <v>1219645</v>
      </c>
      <c r="I12" s="39">
        <f t="shared" si="0"/>
        <v>3152012</v>
      </c>
      <c r="J12" s="40">
        <v>1162346</v>
      </c>
      <c r="K12" s="38">
        <v>846296</v>
      </c>
      <c r="L12" s="39">
        <f t="shared" si="1"/>
        <v>2008642</v>
      </c>
      <c r="M12" s="18"/>
    </row>
    <row r="13" spans="1:13" s="3" customFormat="1" ht="15.75" customHeight="1">
      <c r="A13" s="15"/>
      <c r="B13" s="2" t="s">
        <v>23</v>
      </c>
      <c r="C13" s="89" t="s">
        <v>24</v>
      </c>
      <c r="D13" s="89"/>
      <c r="E13" s="1"/>
      <c r="F13" s="36"/>
      <c r="G13" s="37">
        <v>2026104</v>
      </c>
      <c r="H13" s="38">
        <v>3137884</v>
      </c>
      <c r="I13" s="39">
        <f t="shared" si="0"/>
        <v>5163988</v>
      </c>
      <c r="J13" s="40">
        <v>0</v>
      </c>
      <c r="K13" s="38">
        <v>762740</v>
      </c>
      <c r="L13" s="39">
        <f t="shared" si="1"/>
        <v>762740</v>
      </c>
      <c r="M13" s="18"/>
    </row>
    <row r="14" spans="1:13" s="3" customFormat="1" ht="15.75" customHeight="1">
      <c r="A14" s="15"/>
      <c r="B14" s="2" t="s">
        <v>25</v>
      </c>
      <c r="C14" s="89" t="s">
        <v>26</v>
      </c>
      <c r="D14" s="89"/>
      <c r="E14" s="94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</row>
    <row r="15" spans="1:13" s="16" customFormat="1" ht="16.5" customHeight="1" thickBot="1">
      <c r="A15" s="29" t="s">
        <v>27</v>
      </c>
      <c r="B15" s="95" t="s">
        <v>28</v>
      </c>
      <c r="C15" s="95"/>
      <c r="D15" s="95"/>
      <c r="E15" s="96"/>
      <c r="F15" s="30" t="s">
        <v>29</v>
      </c>
      <c r="G15" s="31">
        <v>0</v>
      </c>
      <c r="H15" s="32">
        <v>0</v>
      </c>
      <c r="I15" s="33">
        <f t="shared" si="0"/>
        <v>0</v>
      </c>
      <c r="J15" s="34">
        <v>0</v>
      </c>
      <c r="K15" s="32">
        <v>0</v>
      </c>
      <c r="L15" s="33">
        <f t="shared" si="1"/>
        <v>0</v>
      </c>
      <c r="M15" s="35"/>
    </row>
    <row r="16" spans="1:13" s="16" customFormat="1" ht="16.5" customHeight="1" thickBot="1">
      <c r="A16" s="29" t="s">
        <v>30</v>
      </c>
      <c r="B16" s="95" t="s">
        <v>31</v>
      </c>
      <c r="C16" s="95"/>
      <c r="D16" s="95"/>
      <c r="F16" s="41" t="s">
        <v>32</v>
      </c>
      <c r="G16" s="42">
        <f>G17+G18</f>
        <v>0</v>
      </c>
      <c r="H16" s="43">
        <f>H17+H18</f>
        <v>186394</v>
      </c>
      <c r="I16" s="44">
        <f t="shared" si="0"/>
        <v>186394</v>
      </c>
      <c r="J16" s="45">
        <f>J17+J18</f>
        <v>0</v>
      </c>
      <c r="K16" s="43">
        <f>K17+K18</f>
        <v>1711498</v>
      </c>
      <c r="L16" s="44">
        <f t="shared" si="1"/>
        <v>1711498</v>
      </c>
      <c r="M16" s="35"/>
    </row>
    <row r="17" spans="1:13" s="3" customFormat="1" ht="15.75" customHeight="1">
      <c r="A17" s="15"/>
      <c r="B17" s="2" t="s">
        <v>15</v>
      </c>
      <c r="C17" s="89" t="s">
        <v>33</v>
      </c>
      <c r="D17" s="89"/>
      <c r="E17" s="94"/>
      <c r="F17" s="36"/>
      <c r="G17" s="37">
        <v>0</v>
      </c>
      <c r="H17" s="38">
        <v>186394</v>
      </c>
      <c r="I17" s="39">
        <f t="shared" si="0"/>
        <v>186394</v>
      </c>
      <c r="J17" s="40">
        <v>0</v>
      </c>
      <c r="K17" s="38">
        <v>1711498</v>
      </c>
      <c r="L17" s="39">
        <f t="shared" si="1"/>
        <v>1711498</v>
      </c>
      <c r="M17" s="18"/>
    </row>
    <row r="18" spans="1:13" s="3" customFormat="1" ht="15.75" customHeight="1">
      <c r="A18" s="15"/>
      <c r="B18" s="2" t="s">
        <v>17</v>
      </c>
      <c r="C18" s="89" t="s">
        <v>34</v>
      </c>
      <c r="D18" s="89"/>
      <c r="E18" s="94"/>
      <c r="F18" s="36"/>
      <c r="G18" s="37">
        <f>G19+G20+G21</f>
        <v>0</v>
      </c>
      <c r="H18" s="38">
        <f>H19+H20+H21</f>
        <v>0</v>
      </c>
      <c r="I18" s="39">
        <f t="shared" si="0"/>
        <v>0</v>
      </c>
      <c r="J18" s="40">
        <f>J19+J20+J21</f>
        <v>0</v>
      </c>
      <c r="K18" s="38">
        <f>K19+K20+K21</f>
        <v>0</v>
      </c>
      <c r="L18" s="39">
        <f t="shared" si="1"/>
        <v>0</v>
      </c>
      <c r="M18" s="18"/>
    </row>
    <row r="19" spans="1:13" s="3" customFormat="1" ht="15.75" customHeight="1">
      <c r="A19" s="15"/>
      <c r="B19" s="46"/>
      <c r="C19" s="92" t="s">
        <v>35</v>
      </c>
      <c r="D19" s="92"/>
      <c r="E19" s="93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</row>
    <row r="20" spans="1:13" s="3" customFormat="1" ht="15.75" customHeight="1">
      <c r="A20" s="15"/>
      <c r="B20" s="46"/>
      <c r="C20" s="92" t="s">
        <v>36</v>
      </c>
      <c r="D20" s="92"/>
      <c r="E20" s="93"/>
      <c r="F20" s="47"/>
      <c r="G20" s="52">
        <v>0</v>
      </c>
      <c r="H20" s="53">
        <v>0</v>
      </c>
      <c r="I20" s="50">
        <f t="shared" si="0"/>
        <v>0</v>
      </c>
      <c r="J20" s="54">
        <v>0</v>
      </c>
      <c r="K20" s="53">
        <v>0</v>
      </c>
      <c r="L20" s="50">
        <f t="shared" si="1"/>
        <v>0</v>
      </c>
      <c r="M20" s="18"/>
    </row>
    <row r="21" spans="1:13" s="3" customFormat="1" ht="15.75" customHeight="1">
      <c r="A21" s="15"/>
      <c r="B21" s="46"/>
      <c r="C21" s="89" t="s">
        <v>37</v>
      </c>
      <c r="D21" s="89"/>
      <c r="E21" s="94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</row>
    <row r="22" spans="1:13" s="16" customFormat="1" ht="16.5" customHeight="1" thickBot="1">
      <c r="A22" s="29" t="s">
        <v>38</v>
      </c>
      <c r="B22" s="95" t="s">
        <v>39</v>
      </c>
      <c r="C22" s="95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5" t="s">
        <v>42</v>
      </c>
      <c r="C23" s="95"/>
      <c r="D23" s="95"/>
      <c r="E23" s="96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</row>
    <row r="25" spans="1:13" s="3" customFormat="1" ht="15.75" customHeight="1">
      <c r="A25" s="15"/>
      <c r="B25" s="2" t="s">
        <v>17</v>
      </c>
      <c r="C25" s="89" t="s">
        <v>45</v>
      </c>
      <c r="D25" s="89"/>
      <c r="E25" s="94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</row>
    <row r="27" spans="1:13" s="16" customFormat="1" ht="16.5" customHeight="1" thickBot="1">
      <c r="A27" s="29" t="s">
        <v>47</v>
      </c>
      <c r="B27" s="97" t="s">
        <v>48</v>
      </c>
      <c r="C27" s="97"/>
      <c r="D27" s="97"/>
      <c r="E27" s="98"/>
      <c r="F27" s="30"/>
      <c r="G27" s="31">
        <f>G28+G29+G30</f>
        <v>755618</v>
      </c>
      <c r="H27" s="32">
        <f>H28+H29+H30</f>
        <v>1129561</v>
      </c>
      <c r="I27" s="33">
        <f t="shared" si="0"/>
        <v>1885179</v>
      </c>
      <c r="J27" s="34">
        <f>J28+J29+J30</f>
        <v>1580192</v>
      </c>
      <c r="K27" s="32">
        <f>K28+K29+K30</f>
        <v>713494</v>
      </c>
      <c r="L27" s="33">
        <f t="shared" si="1"/>
        <v>2293686</v>
      </c>
      <c r="M27" s="35"/>
    </row>
    <row r="28" spans="1:13" s="3" customFormat="1" ht="15.75" customHeight="1">
      <c r="A28" s="15"/>
      <c r="B28" s="2" t="s">
        <v>15</v>
      </c>
      <c r="C28" s="89" t="s">
        <v>49</v>
      </c>
      <c r="D28" s="89"/>
      <c r="E28" s="1"/>
      <c r="F28" s="36"/>
      <c r="G28" s="37">
        <v>701254</v>
      </c>
      <c r="H28" s="38">
        <v>1096217</v>
      </c>
      <c r="I28" s="39">
        <f t="shared" si="0"/>
        <v>1797471</v>
      </c>
      <c r="J28" s="40">
        <v>1558989</v>
      </c>
      <c r="K28" s="38">
        <v>681673</v>
      </c>
      <c r="L28" s="39">
        <f t="shared" si="1"/>
        <v>2240662</v>
      </c>
      <c r="M28" s="18"/>
    </row>
    <row r="29" spans="1:13" s="3" customFormat="1" ht="15.75" customHeight="1">
      <c r="A29" s="15"/>
      <c r="B29" s="2" t="s">
        <v>17</v>
      </c>
      <c r="C29" s="89" t="s">
        <v>50</v>
      </c>
      <c r="D29" s="89"/>
      <c r="E29" s="1"/>
      <c r="F29" s="36"/>
      <c r="G29" s="37">
        <v>0</v>
      </c>
      <c r="H29" s="38">
        <v>0</v>
      </c>
      <c r="I29" s="39">
        <f t="shared" si="0"/>
        <v>0</v>
      </c>
      <c r="J29" s="40">
        <v>0</v>
      </c>
      <c r="K29" s="38">
        <v>0</v>
      </c>
      <c r="L29" s="39">
        <f t="shared" si="1"/>
        <v>0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54364</v>
      </c>
      <c r="H30" s="38">
        <v>33344</v>
      </c>
      <c r="I30" s="39">
        <f t="shared" si="0"/>
        <v>87708</v>
      </c>
      <c r="J30" s="40">
        <v>21203</v>
      </c>
      <c r="K30" s="38">
        <v>31821</v>
      </c>
      <c r="L30" s="39">
        <f t="shared" si="1"/>
        <v>53024</v>
      </c>
      <c r="M30" s="18"/>
    </row>
    <row r="31" spans="1:13" s="16" customFormat="1" ht="16.5" customHeight="1" thickBot="1">
      <c r="A31" s="29" t="s">
        <v>52</v>
      </c>
      <c r="B31" s="97" t="s">
        <v>53</v>
      </c>
      <c r="C31" s="97"/>
      <c r="D31" s="97"/>
      <c r="E31" s="98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3" s="3" customFormat="1" ht="15.75" customHeight="1">
      <c r="A32" s="15"/>
      <c r="B32" s="2" t="s">
        <v>15</v>
      </c>
      <c r="C32" s="89" t="s">
        <v>54</v>
      </c>
      <c r="D32" s="89"/>
      <c r="E32" s="94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</row>
    <row r="33" spans="1:13" s="3" customFormat="1" ht="15.75" customHeight="1">
      <c r="A33" s="15"/>
      <c r="B33" s="2" t="s">
        <v>17</v>
      </c>
      <c r="C33" s="89" t="s">
        <v>55</v>
      </c>
      <c r="D33" s="89"/>
      <c r="E33" s="94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</row>
    <row r="34" spans="1:13" s="16" customFormat="1" ht="16.5" customHeight="1" thickBot="1">
      <c r="A34" s="29" t="s">
        <v>56</v>
      </c>
      <c r="B34" s="95" t="s">
        <v>57</v>
      </c>
      <c r="C34" s="95"/>
      <c r="D34" s="95"/>
      <c r="E34" s="96"/>
      <c r="F34" s="30"/>
      <c r="G34" s="31">
        <v>774100</v>
      </c>
      <c r="H34" s="32">
        <v>44682</v>
      </c>
      <c r="I34" s="33">
        <f t="shared" si="0"/>
        <v>818782</v>
      </c>
      <c r="J34" s="34">
        <v>720406</v>
      </c>
      <c r="K34" s="32">
        <v>30351</v>
      </c>
      <c r="L34" s="33">
        <f t="shared" si="1"/>
        <v>750757</v>
      </c>
      <c r="M34" s="35"/>
    </row>
    <row r="35" spans="1:13" s="16" customFormat="1" ht="16.5" customHeight="1" thickBot="1">
      <c r="A35" s="29" t="s">
        <v>58</v>
      </c>
      <c r="B35" s="95" t="s">
        <v>59</v>
      </c>
      <c r="C35" s="95"/>
      <c r="D35" s="95"/>
      <c r="E35" s="96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5" t="s">
        <v>61</v>
      </c>
      <c r="C36" s="95"/>
      <c r="D36" s="95"/>
      <c r="F36" s="30" t="s">
        <v>62</v>
      </c>
      <c r="G36" s="31">
        <v>961606</v>
      </c>
      <c r="H36" s="32">
        <v>342084</v>
      </c>
      <c r="I36" s="33">
        <f t="shared" si="0"/>
        <v>1303690</v>
      </c>
      <c r="J36" s="34">
        <v>796200</v>
      </c>
      <c r="K36" s="32">
        <v>255601</v>
      </c>
      <c r="L36" s="33">
        <f t="shared" si="1"/>
        <v>1051801</v>
      </c>
      <c r="M36" s="35"/>
    </row>
    <row r="37" spans="1:13" s="16" customFormat="1" ht="16.5" customHeight="1" thickBot="1">
      <c r="A37" s="29" t="s">
        <v>63</v>
      </c>
      <c r="B37" s="95" t="s">
        <v>64</v>
      </c>
      <c r="C37" s="95"/>
      <c r="F37" s="30"/>
      <c r="G37" s="31">
        <f>G38+G39+G40+G41</f>
        <v>1963321</v>
      </c>
      <c r="H37" s="32">
        <f>H38+H39+H40+H41</f>
        <v>0</v>
      </c>
      <c r="I37" s="33">
        <f t="shared" si="0"/>
        <v>1963321</v>
      </c>
      <c r="J37" s="34">
        <f>J38+J39+J40+J41</f>
        <v>1687590</v>
      </c>
      <c r="K37" s="32">
        <f>K38+K39+K40+K41</f>
        <v>0</v>
      </c>
      <c r="L37" s="33">
        <f t="shared" si="1"/>
        <v>1687590</v>
      </c>
      <c r="M37" s="35"/>
    </row>
    <row r="38" spans="1:13" s="3" customFormat="1" ht="15.75" customHeight="1">
      <c r="A38" s="15"/>
      <c r="B38" s="2" t="s">
        <v>15</v>
      </c>
      <c r="C38" s="89" t="s">
        <v>65</v>
      </c>
      <c r="D38" s="89"/>
      <c r="E38" s="94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</row>
    <row r="39" spans="1:13" s="3" customFormat="1" ht="15.75" customHeight="1">
      <c r="A39" s="15"/>
      <c r="B39" s="2" t="s">
        <v>17</v>
      </c>
      <c r="C39" s="89" t="s">
        <v>66</v>
      </c>
      <c r="D39" s="89"/>
      <c r="E39" s="94"/>
      <c r="F39" s="36"/>
      <c r="G39" s="37">
        <v>1805673</v>
      </c>
      <c r="H39" s="38">
        <v>0</v>
      </c>
      <c r="I39" s="39">
        <f t="shared" si="0"/>
        <v>1805673</v>
      </c>
      <c r="J39" s="40">
        <v>1381624</v>
      </c>
      <c r="K39" s="38">
        <v>0</v>
      </c>
      <c r="L39" s="39">
        <f t="shared" si="1"/>
        <v>1381624</v>
      </c>
      <c r="M39" s="18"/>
    </row>
    <row r="40" spans="1:13" s="3" customFormat="1" ht="15.75" customHeight="1">
      <c r="A40" s="15"/>
      <c r="B40" s="2" t="s">
        <v>19</v>
      </c>
      <c r="C40" s="89" t="s">
        <v>67</v>
      </c>
      <c r="D40" s="89"/>
      <c r="E40" s="1"/>
      <c r="F40" s="36"/>
      <c r="G40" s="37">
        <v>157648</v>
      </c>
      <c r="H40" s="38">
        <v>0</v>
      </c>
      <c r="I40" s="39">
        <f aca="true" t="shared" si="2" ref="I40:I71">G40+H40</f>
        <v>157648</v>
      </c>
      <c r="J40" s="40">
        <v>305966</v>
      </c>
      <c r="K40" s="38">
        <v>0</v>
      </c>
      <c r="L40" s="39">
        <f aca="true" t="shared" si="3" ref="L40:L71">J40+K40</f>
        <v>305966</v>
      </c>
      <c r="M40" s="18"/>
    </row>
    <row r="41" spans="1:13" s="3" customFormat="1" ht="15.75" customHeight="1">
      <c r="A41" s="15"/>
      <c r="B41" s="2" t="s">
        <v>21</v>
      </c>
      <c r="C41" s="89" t="s">
        <v>68</v>
      </c>
      <c r="D41" s="89"/>
      <c r="E41" s="1"/>
      <c r="F41" s="36"/>
      <c r="G41" s="37">
        <v>0</v>
      </c>
      <c r="H41" s="38">
        <v>0</v>
      </c>
      <c r="I41" s="39">
        <f t="shared" si="2"/>
        <v>0</v>
      </c>
      <c r="J41" s="40">
        <v>0</v>
      </c>
      <c r="K41" s="38">
        <v>0</v>
      </c>
      <c r="L41" s="39">
        <f t="shared" si="3"/>
        <v>0</v>
      </c>
      <c r="M41" s="18"/>
    </row>
    <row r="42" spans="1:13" s="16" customFormat="1" ht="16.5" customHeight="1" thickBot="1">
      <c r="A42" s="29" t="s">
        <v>69</v>
      </c>
      <c r="B42" s="97" t="s">
        <v>70</v>
      </c>
      <c r="C42" s="97"/>
      <c r="D42" s="97"/>
      <c r="F42" s="30" t="s">
        <v>71</v>
      </c>
      <c r="G42" s="31">
        <v>958375</v>
      </c>
      <c r="H42" s="32">
        <v>207719</v>
      </c>
      <c r="I42" s="33">
        <f t="shared" si="2"/>
        <v>1166094</v>
      </c>
      <c r="J42" s="34">
        <v>1207376</v>
      </c>
      <c r="K42" s="32">
        <v>792000</v>
      </c>
      <c r="L42" s="33">
        <f t="shared" si="3"/>
        <v>1999376</v>
      </c>
      <c r="M42" s="35"/>
    </row>
    <row r="43" spans="1:13" s="16" customFormat="1" ht="16.5" customHeight="1" thickBot="1">
      <c r="A43" s="29" t="s">
        <v>72</v>
      </c>
      <c r="B43" s="97" t="s">
        <v>73</v>
      </c>
      <c r="C43" s="97"/>
      <c r="D43" s="97"/>
      <c r="F43" s="30" t="s">
        <v>74</v>
      </c>
      <c r="G43" s="31">
        <f>G44+G47+G51+G52+G54</f>
        <v>12145290</v>
      </c>
      <c r="H43" s="32">
        <f>H44+H47+H51+H52+H53+H54</f>
        <v>0</v>
      </c>
      <c r="I43" s="33">
        <f t="shared" si="2"/>
        <v>12145290</v>
      </c>
      <c r="J43" s="34">
        <f>J44+J47+J51+J52+J54</f>
        <v>9044614</v>
      </c>
      <c r="K43" s="32">
        <f>K44+K47+K51+K52+K53+K54</f>
        <v>0</v>
      </c>
      <c r="L43" s="33">
        <f t="shared" si="3"/>
        <v>9044614</v>
      </c>
      <c r="M43" s="35"/>
    </row>
    <row r="44" spans="1:13" s="3" customFormat="1" ht="15.75" customHeight="1">
      <c r="A44" s="15"/>
      <c r="B44" s="2" t="s">
        <v>15</v>
      </c>
      <c r="C44" s="89" t="s">
        <v>75</v>
      </c>
      <c r="D44" s="89"/>
      <c r="E44" s="1"/>
      <c r="F44" s="36"/>
      <c r="G44" s="37">
        <f>G45+G46</f>
        <v>12141557</v>
      </c>
      <c r="H44" s="38">
        <f>H45+H46</f>
        <v>0</v>
      </c>
      <c r="I44" s="39">
        <f t="shared" si="2"/>
        <v>12141557</v>
      </c>
      <c r="J44" s="40">
        <f>J45+J46</f>
        <v>11882132</v>
      </c>
      <c r="K44" s="38">
        <f>K45+K46</f>
        <v>0</v>
      </c>
      <c r="L44" s="39">
        <f t="shared" si="3"/>
        <v>11882132</v>
      </c>
      <c r="M44" s="18"/>
    </row>
    <row r="45" spans="1:13" s="3" customFormat="1" ht="15.75" customHeight="1">
      <c r="A45" s="15"/>
      <c r="B45" s="46"/>
      <c r="C45" s="89" t="s">
        <v>76</v>
      </c>
      <c r="D45" s="89"/>
      <c r="E45" s="94"/>
      <c r="F45" s="47"/>
      <c r="G45" s="52">
        <v>20000000</v>
      </c>
      <c r="H45" s="53">
        <v>0</v>
      </c>
      <c r="I45" s="39">
        <f t="shared" si="2"/>
        <v>20000000</v>
      </c>
      <c r="J45" s="54">
        <v>20000000</v>
      </c>
      <c r="K45" s="53">
        <v>0</v>
      </c>
      <c r="L45" s="39">
        <f t="shared" si="3"/>
        <v>20000000</v>
      </c>
      <c r="M45" s="18"/>
    </row>
    <row r="46" spans="1:13" s="3" customFormat="1" ht="15.75" customHeight="1">
      <c r="A46" s="15"/>
      <c r="B46" s="46"/>
      <c r="C46" s="89" t="s">
        <v>77</v>
      </c>
      <c r="D46" s="89"/>
      <c r="E46" s="94"/>
      <c r="F46" s="47"/>
      <c r="G46" s="52">
        <v>-7858443</v>
      </c>
      <c r="H46" s="53">
        <v>0</v>
      </c>
      <c r="I46" s="39">
        <f t="shared" si="2"/>
        <v>-7858443</v>
      </c>
      <c r="J46" s="54">
        <v>-8117868</v>
      </c>
      <c r="K46" s="53">
        <v>0</v>
      </c>
      <c r="L46" s="39">
        <f t="shared" si="3"/>
        <v>-8117868</v>
      </c>
      <c r="M46" s="18"/>
    </row>
    <row r="47" spans="1:13" s="3" customFormat="1" ht="15.75" customHeight="1">
      <c r="A47" s="15"/>
      <c r="B47" s="2" t="s">
        <v>17</v>
      </c>
      <c r="C47" s="92" t="s">
        <v>78</v>
      </c>
      <c r="D47" s="92"/>
      <c r="E47" s="93"/>
      <c r="F47" s="36"/>
      <c r="G47" s="37">
        <f>G48+G49+G50</f>
        <v>3733</v>
      </c>
      <c r="H47" s="38">
        <f>H48+H49+H50</f>
        <v>0</v>
      </c>
      <c r="I47" s="39">
        <f t="shared" si="2"/>
        <v>3733</v>
      </c>
      <c r="J47" s="40">
        <f>J48+J49+J50</f>
        <v>0</v>
      </c>
      <c r="K47" s="38">
        <f>K48+K49+K50</f>
        <v>0</v>
      </c>
      <c r="L47" s="39">
        <f t="shared" si="3"/>
        <v>0</v>
      </c>
      <c r="M47" s="18"/>
    </row>
    <row r="48" spans="1:13" s="3" customFormat="1" ht="15.75" customHeight="1">
      <c r="A48" s="15"/>
      <c r="B48" s="2"/>
      <c r="C48" s="99" t="s">
        <v>79</v>
      </c>
      <c r="D48" s="99"/>
      <c r="E48" s="100"/>
      <c r="F48" s="56"/>
      <c r="G48" s="57">
        <v>3733</v>
      </c>
      <c r="H48" s="58">
        <v>0</v>
      </c>
      <c r="I48" s="39">
        <f t="shared" si="2"/>
        <v>3733</v>
      </c>
      <c r="J48" s="59">
        <v>0</v>
      </c>
      <c r="K48" s="58">
        <v>0</v>
      </c>
      <c r="L48" s="39">
        <f t="shared" si="3"/>
        <v>0</v>
      </c>
      <c r="M48" s="18"/>
    </row>
    <row r="49" spans="1:13" s="3" customFormat="1" ht="15.75" customHeight="1">
      <c r="A49" s="15"/>
      <c r="B49" s="2"/>
      <c r="C49" s="92" t="s">
        <v>80</v>
      </c>
      <c r="D49" s="92"/>
      <c r="E49" s="93"/>
      <c r="F49" s="56"/>
      <c r="G49" s="57">
        <v>0</v>
      </c>
      <c r="H49" s="58">
        <v>0</v>
      </c>
      <c r="I49" s="39">
        <f t="shared" si="2"/>
        <v>0</v>
      </c>
      <c r="J49" s="59">
        <v>0</v>
      </c>
      <c r="K49" s="58">
        <v>0</v>
      </c>
      <c r="L49" s="39">
        <f t="shared" si="3"/>
        <v>0</v>
      </c>
      <c r="M49" s="18"/>
    </row>
    <row r="50" spans="1:13" s="3" customFormat="1" ht="15.75" customHeight="1">
      <c r="A50" s="15"/>
      <c r="B50" s="2"/>
      <c r="C50" s="92" t="s">
        <v>81</v>
      </c>
      <c r="D50" s="92"/>
      <c r="E50" s="93"/>
      <c r="F50" s="56"/>
      <c r="G50" s="57">
        <v>0</v>
      </c>
      <c r="H50" s="58">
        <v>0</v>
      </c>
      <c r="I50" s="39">
        <f t="shared" si="2"/>
        <v>0</v>
      </c>
      <c r="J50" s="59">
        <v>0</v>
      </c>
      <c r="K50" s="58">
        <v>0</v>
      </c>
      <c r="L50" s="39">
        <f t="shared" si="3"/>
        <v>0</v>
      </c>
      <c r="M50" s="18"/>
    </row>
    <row r="51" spans="1:13" s="3" customFormat="1" ht="15.75" customHeight="1">
      <c r="A51" s="15"/>
      <c r="B51" s="2" t="s">
        <v>19</v>
      </c>
      <c r="C51" s="99" t="s">
        <v>82</v>
      </c>
      <c r="D51" s="99"/>
      <c r="E51" s="100"/>
      <c r="F51" s="36"/>
      <c r="G51" s="37">
        <v>0</v>
      </c>
      <c r="H51" s="38">
        <v>0</v>
      </c>
      <c r="I51" s="39">
        <f t="shared" si="2"/>
        <v>0</v>
      </c>
      <c r="J51" s="40">
        <v>0</v>
      </c>
      <c r="K51" s="38">
        <v>0</v>
      </c>
      <c r="L51" s="39">
        <f t="shared" si="3"/>
        <v>0</v>
      </c>
      <c r="M51" s="18"/>
    </row>
    <row r="52" spans="1:13" s="3" customFormat="1" ht="15.75" customHeight="1">
      <c r="A52" s="15"/>
      <c r="B52" s="60" t="s">
        <v>21</v>
      </c>
      <c r="C52" s="89" t="s">
        <v>83</v>
      </c>
      <c r="D52" s="89"/>
      <c r="E52" s="94"/>
      <c r="F52" s="36"/>
      <c r="G52" s="37">
        <v>0</v>
      </c>
      <c r="H52" s="38">
        <v>0</v>
      </c>
      <c r="I52" s="39">
        <f t="shared" si="2"/>
        <v>0</v>
      </c>
      <c r="J52" s="40">
        <v>0</v>
      </c>
      <c r="K52" s="38">
        <v>0</v>
      </c>
      <c r="L52" s="39">
        <f t="shared" si="3"/>
        <v>0</v>
      </c>
      <c r="M52" s="18"/>
    </row>
    <row r="53" spans="1:13" s="3" customFormat="1" ht="15.75" customHeight="1">
      <c r="A53" s="15"/>
      <c r="B53" s="60" t="s">
        <v>23</v>
      </c>
      <c r="C53" s="89" t="s">
        <v>84</v>
      </c>
      <c r="D53" s="89"/>
      <c r="E53" s="1"/>
      <c r="F53" s="36" t="s">
        <v>85</v>
      </c>
      <c r="G53" s="37">
        <v>0</v>
      </c>
      <c r="H53" s="38">
        <v>0</v>
      </c>
      <c r="I53" s="39">
        <f t="shared" si="2"/>
        <v>0</v>
      </c>
      <c r="J53" s="40">
        <v>0</v>
      </c>
      <c r="K53" s="38">
        <v>0</v>
      </c>
      <c r="L53" s="39">
        <f t="shared" si="3"/>
        <v>0</v>
      </c>
      <c r="M53" s="18"/>
    </row>
    <row r="54" spans="1:13" s="3" customFormat="1" ht="15.75" customHeight="1">
      <c r="A54" s="15"/>
      <c r="B54" s="60" t="s">
        <v>25</v>
      </c>
      <c r="C54" s="1" t="s">
        <v>86</v>
      </c>
      <c r="D54" s="1"/>
      <c r="E54" s="1"/>
      <c r="F54" s="36"/>
      <c r="G54" s="37">
        <f>G55+G56</f>
        <v>0</v>
      </c>
      <c r="H54" s="38">
        <f>H55+H56</f>
        <v>0</v>
      </c>
      <c r="I54" s="39">
        <f t="shared" si="2"/>
        <v>0</v>
      </c>
      <c r="J54" s="40">
        <f>J55+J56</f>
        <v>-2837518</v>
      </c>
      <c r="K54" s="38">
        <f>K55+K56</f>
        <v>0</v>
      </c>
      <c r="L54" s="39">
        <f t="shared" si="3"/>
        <v>-2837518</v>
      </c>
      <c r="M54" s="18"/>
    </row>
    <row r="55" spans="1:13" s="3" customFormat="1" ht="15.75" customHeight="1">
      <c r="A55" s="15"/>
      <c r="B55" s="46"/>
      <c r="C55" s="89" t="s">
        <v>87</v>
      </c>
      <c r="D55" s="89"/>
      <c r="E55" s="1"/>
      <c r="F55" s="56"/>
      <c r="G55" s="57">
        <v>0</v>
      </c>
      <c r="H55" s="58">
        <v>0</v>
      </c>
      <c r="I55" s="39">
        <f t="shared" si="2"/>
        <v>0</v>
      </c>
      <c r="J55" s="59">
        <v>0</v>
      </c>
      <c r="K55" s="58">
        <v>0</v>
      </c>
      <c r="L55" s="39">
        <f t="shared" si="3"/>
        <v>0</v>
      </c>
      <c r="M55" s="18"/>
    </row>
    <row r="56" spans="1:13" s="3" customFormat="1" ht="15.75" customHeight="1">
      <c r="A56" s="15"/>
      <c r="B56" s="46"/>
      <c r="C56" s="89" t="s">
        <v>88</v>
      </c>
      <c r="D56" s="89"/>
      <c r="E56" s="94"/>
      <c r="F56" s="56"/>
      <c r="G56" s="57">
        <v>0</v>
      </c>
      <c r="H56" s="58">
        <v>0</v>
      </c>
      <c r="I56" s="39">
        <f t="shared" si="2"/>
        <v>0</v>
      </c>
      <c r="J56" s="59">
        <v>-2837518</v>
      </c>
      <c r="K56" s="58">
        <v>0</v>
      </c>
      <c r="L56" s="39">
        <f t="shared" si="3"/>
        <v>-2837518</v>
      </c>
      <c r="M56" s="18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2205814</v>
      </c>
      <c r="H57" s="32">
        <f>H58+H59</f>
        <v>0</v>
      </c>
      <c r="I57" s="33">
        <f t="shared" si="2"/>
        <v>2205814</v>
      </c>
      <c r="J57" s="34">
        <f>J58+J59</f>
        <v>2874851</v>
      </c>
      <c r="K57" s="32">
        <f>K58+K59</f>
        <v>0</v>
      </c>
      <c r="L57" s="33">
        <f t="shared" si="3"/>
        <v>2874851</v>
      </c>
      <c r="M57" s="35"/>
    </row>
    <row r="58" spans="1:13" s="3" customFormat="1" ht="15.75" customHeight="1">
      <c r="A58" s="15"/>
      <c r="B58" s="2" t="s">
        <v>15</v>
      </c>
      <c r="C58" s="92" t="s">
        <v>91</v>
      </c>
      <c r="D58" s="92"/>
      <c r="E58" s="1"/>
      <c r="F58" s="36"/>
      <c r="G58" s="37">
        <v>2172214</v>
      </c>
      <c r="H58" s="38">
        <v>0</v>
      </c>
      <c r="I58" s="39">
        <f t="shared" si="2"/>
        <v>2172214</v>
      </c>
      <c r="J58" s="40">
        <v>2874851</v>
      </c>
      <c r="K58" s="38">
        <v>0</v>
      </c>
      <c r="L58" s="39">
        <f t="shared" si="3"/>
        <v>2874851</v>
      </c>
      <c r="M58" s="18"/>
    </row>
    <row r="59" spans="1:13" s="3" customFormat="1" ht="15.75" customHeight="1">
      <c r="A59" s="15"/>
      <c r="B59" s="2" t="s">
        <v>17</v>
      </c>
      <c r="C59" s="92" t="s">
        <v>92</v>
      </c>
      <c r="D59" s="92"/>
      <c r="E59" s="1"/>
      <c r="F59" s="36"/>
      <c r="G59" s="37">
        <v>33600</v>
      </c>
      <c r="H59" s="38">
        <v>0</v>
      </c>
      <c r="I59" s="39">
        <f t="shared" si="2"/>
        <v>33600</v>
      </c>
      <c r="J59" s="40">
        <v>0</v>
      </c>
      <c r="K59" s="38">
        <v>0</v>
      </c>
      <c r="L59" s="39">
        <f t="shared" si="3"/>
        <v>0</v>
      </c>
      <c r="M59" s="18"/>
    </row>
    <row r="60" spans="1:13" s="3" customFormat="1" ht="15.75" customHeight="1">
      <c r="A60" s="15"/>
      <c r="B60" s="46"/>
      <c r="C60" s="1"/>
      <c r="D60" s="1"/>
      <c r="E60" s="1"/>
      <c r="F60" s="61"/>
      <c r="G60" s="62"/>
      <c r="H60" s="1"/>
      <c r="I60" s="63"/>
      <c r="J60" s="64"/>
      <c r="K60" s="1"/>
      <c r="L60" s="63"/>
      <c r="M60" s="18"/>
    </row>
    <row r="61" spans="1:13" s="16" customFormat="1" ht="16.5" customHeight="1" thickBot="1">
      <c r="A61" s="29"/>
      <c r="B61" s="101" t="s">
        <v>93</v>
      </c>
      <c r="C61" s="101"/>
      <c r="D61" s="101"/>
      <c r="F61" s="65" t="s">
        <v>94</v>
      </c>
      <c r="G61" s="66">
        <f>G57+G43+G42+G37+G36+G35+G34+G31+G27+G23+G16+G15+G8+G22</f>
        <v>154709983</v>
      </c>
      <c r="H61" s="67">
        <f>H57+H43+H42+H37+H36+H35+H34+H31+H27+H23+H22+H16+H15+H8</f>
        <v>135114099</v>
      </c>
      <c r="I61" s="68">
        <f>G61+H61</f>
        <v>289824082</v>
      </c>
      <c r="J61" s="69">
        <f>J57+J43+J42+J37+J36+J35+J34+J31+J27+J23+J16+J15+J8+J22</f>
        <v>116772859</v>
      </c>
      <c r="K61" s="67">
        <f>K57+K43+K42+K37+K36+K35+K34+K31+K27+K23+K22+K16+K15+K8</f>
        <v>100736824</v>
      </c>
      <c r="L61" s="68">
        <f>J61+K61</f>
        <v>217509683</v>
      </c>
      <c r="M61" s="35"/>
    </row>
    <row r="62" spans="1:13" s="3" customFormat="1" ht="16.5" customHeight="1" thickTop="1">
      <c r="A62" s="21"/>
      <c r="B62" s="22"/>
      <c r="C62" s="23"/>
      <c r="D62" s="23"/>
      <c r="E62" s="24"/>
      <c r="F62" s="70"/>
      <c r="G62" s="62"/>
      <c r="H62" s="1"/>
      <c r="I62" s="63"/>
      <c r="J62" s="64"/>
      <c r="K62" s="1"/>
      <c r="L62" s="63"/>
      <c r="M62" s="18"/>
    </row>
    <row r="63" spans="1:13" s="3" customFormat="1" ht="15.75" customHeight="1">
      <c r="A63" s="15"/>
      <c r="B63" s="99" t="s">
        <v>95</v>
      </c>
      <c r="C63" s="99"/>
      <c r="D63" s="99"/>
      <c r="E63" s="100"/>
      <c r="F63" s="70" t="s">
        <v>96</v>
      </c>
      <c r="G63" s="62"/>
      <c r="H63" s="1"/>
      <c r="I63" s="63"/>
      <c r="J63" s="64"/>
      <c r="K63" s="1"/>
      <c r="L63" s="63"/>
      <c r="M63" s="18"/>
    </row>
    <row r="64" spans="1:13" s="3" customFormat="1" ht="15.75" customHeight="1">
      <c r="A64" s="15"/>
      <c r="B64" s="46"/>
      <c r="C64" s="1"/>
      <c r="D64" s="1"/>
      <c r="E64" s="71"/>
      <c r="F64" s="70"/>
      <c r="G64" s="62"/>
      <c r="H64" s="1"/>
      <c r="I64" s="63"/>
      <c r="J64" s="64"/>
      <c r="K64" s="1"/>
      <c r="L64" s="63"/>
      <c r="M64" s="18"/>
    </row>
    <row r="65" spans="1:13" s="3" customFormat="1" ht="16.5" customHeight="1" thickBot="1">
      <c r="A65" s="15" t="s">
        <v>12</v>
      </c>
      <c r="B65" s="99" t="s">
        <v>97</v>
      </c>
      <c r="C65" s="99"/>
      <c r="D65" s="99"/>
      <c r="E65" s="100"/>
      <c r="F65" s="72" t="s">
        <v>98</v>
      </c>
      <c r="G65" s="73">
        <v>3194974</v>
      </c>
      <c r="H65" s="74">
        <v>16807090</v>
      </c>
      <c r="I65" s="75">
        <f>G65+H65</f>
        <v>20002064</v>
      </c>
      <c r="J65" s="76">
        <v>2812241</v>
      </c>
      <c r="K65" s="74">
        <v>10547631</v>
      </c>
      <c r="L65" s="75">
        <f>J65+K65</f>
        <v>13359872</v>
      </c>
      <c r="M65" s="18"/>
    </row>
    <row r="66" spans="1:13" s="3" customFormat="1" ht="16.5" customHeight="1" thickBot="1">
      <c r="A66" s="15" t="s">
        <v>99</v>
      </c>
      <c r="B66" s="92" t="s">
        <v>100</v>
      </c>
      <c r="C66" s="92"/>
      <c r="D66" s="1"/>
      <c r="E66" s="71"/>
      <c r="F66" s="72" t="s">
        <v>101</v>
      </c>
      <c r="G66" s="73">
        <v>27371500</v>
      </c>
      <c r="H66" s="74">
        <v>0</v>
      </c>
      <c r="I66" s="75">
        <f>G66+H66</f>
        <v>27371500</v>
      </c>
      <c r="J66" s="76">
        <v>25066750</v>
      </c>
      <c r="K66" s="74">
        <v>0</v>
      </c>
      <c r="L66" s="75">
        <f>J66+K66</f>
        <v>25066750</v>
      </c>
      <c r="M66" s="18"/>
    </row>
    <row r="67" spans="1:13" s="3" customFormat="1" ht="16.5" customHeight="1" thickBot="1">
      <c r="A67" s="15" t="s">
        <v>30</v>
      </c>
      <c r="B67" s="99" t="s">
        <v>102</v>
      </c>
      <c r="C67" s="99"/>
      <c r="D67" s="99"/>
      <c r="E67" s="100"/>
      <c r="F67" s="72" t="s">
        <v>103</v>
      </c>
      <c r="G67" s="73">
        <v>0</v>
      </c>
      <c r="H67" s="74">
        <v>0</v>
      </c>
      <c r="I67" s="75">
        <f>G67+H67</f>
        <v>0</v>
      </c>
      <c r="J67" s="76">
        <v>0</v>
      </c>
      <c r="K67" s="74">
        <v>0</v>
      </c>
      <c r="L67" s="75">
        <f>J67+K67</f>
        <v>0</v>
      </c>
      <c r="M67" s="18"/>
    </row>
    <row r="68" spans="1:13" s="3" customFormat="1" ht="16.5" customHeight="1" thickBot="1">
      <c r="A68" s="15" t="s">
        <v>104</v>
      </c>
      <c r="B68" s="99" t="s">
        <v>105</v>
      </c>
      <c r="C68" s="99"/>
      <c r="D68" s="99"/>
      <c r="E68" s="100"/>
      <c r="F68" s="72"/>
      <c r="G68" s="73">
        <v>9445038</v>
      </c>
      <c r="H68" s="76">
        <v>4806187</v>
      </c>
      <c r="I68" s="77">
        <f>G68+H68</f>
        <v>14251225</v>
      </c>
      <c r="J68" s="76">
        <v>7498500</v>
      </c>
      <c r="K68" s="76">
        <v>7187774</v>
      </c>
      <c r="L68" s="77">
        <f>J68+K68</f>
        <v>14686274</v>
      </c>
      <c r="M68" s="18"/>
    </row>
    <row r="69" spans="1:13" s="16" customFormat="1" ht="16.5" customHeight="1" thickBot="1">
      <c r="A69" s="78"/>
      <c r="B69" s="102" t="s">
        <v>11</v>
      </c>
      <c r="C69" s="102"/>
      <c r="D69" s="67"/>
      <c r="E69" s="79"/>
      <c r="F69" s="80"/>
      <c r="G69" s="66">
        <f>G65+G66+G67+G68</f>
        <v>40011512</v>
      </c>
      <c r="H69" s="67">
        <f>H65+H66+H67+H68</f>
        <v>21613277</v>
      </c>
      <c r="I69" s="68">
        <f>G69+H69</f>
        <v>61624789</v>
      </c>
      <c r="J69" s="69">
        <f>J65+J66+J67+J68</f>
        <v>35377491</v>
      </c>
      <c r="K69" s="67">
        <f>K65+K66+K67+K68</f>
        <v>17735405</v>
      </c>
      <c r="L69" s="68">
        <f>J69+K69</f>
        <v>53112896</v>
      </c>
      <c r="M69" s="35"/>
    </row>
    <row r="70" spans="1:13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81"/>
      <c r="B72" s="82"/>
      <c r="C72" s="83"/>
      <c r="D72" s="83"/>
      <c r="E72" s="83"/>
      <c r="F72" s="84"/>
      <c r="G72" s="83"/>
      <c r="H72" s="83"/>
      <c r="I72" s="83"/>
      <c r="J72" s="83"/>
      <c r="K72" s="83"/>
      <c r="L72" s="83"/>
      <c r="M72" s="85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2014-05-23T11:10:30Z</dcterms:created>
  <dcterms:modified xsi:type="dcterms:W3CDTF">2014-05-23T11:10:30Z</dcterms:modified>
  <cp:category/>
  <cp:version/>
  <cp:contentType/>
  <cp:contentStatus/>
</cp:coreProperties>
</file>