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k-vakiflar-bankasi-ltd-aktif05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<sst xmlns="http://schemas.openxmlformats.org/spreadsheetml/2006/main" count="119" uniqueCount="87">
  <si>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 xml:space="preserve">KIBRIS VAKIFLAR BANKASI LTD.  </t>
  </si>
  <si>
    <t>KARŞILAŞTIRMALI BİLANÇOSU</t>
  </si>
  <si>
    <t>(YTL)</t>
  </si>
  <si>
    <t>CARİ DÖNEM</t>
  </si>
  <si>
    <t>ÖNCEKİ DÖNEM</t>
  </si>
  <si>
    <t>AKTİFLER</t>
  </si>
  <si>
    <t>(  31/12/2005)</t>
  </si>
  <si>
    <t>(  31/12/2004)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</si>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</sst>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name val="MS Sans Serif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 style="medium">
        <color rgb="FF3366FF"/>
      </left>
      <right style="double">
        <color rgb="FF3366FF"/>
      </right>
      <top>
        <color indexed="63"/>
      </top>
      <bottom style="dotted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 style="medium">
        <color rgb="FF3366FF"/>
      </left>
      <right style="double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double">
        <color rgb="FF3366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3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3" fontId="19" fillId="33" borderId="0" xfId="0" applyNumberFormat="1" applyFont="1" applyFill="1" applyAlignment="1">
      <alignment/>
    </xf>
    <xf numFmtId="3" fontId="19" fillId="33" borderId="10" xfId="0" applyNumberFormat="1" applyFont="1" applyFill="1" applyBorder="1" applyAlignment="1">
      <alignment/>
    </xf>
    <xf numFmtId="3" fontId="19" fillId="33" borderId="11" xfId="0" applyNumberFormat="1" applyFont="1" applyFill="1" applyBorder="1" applyAlignment="1">
      <alignment/>
    </xf>
    <xf numFmtId="3" fontId="19" fillId="33" borderId="12" xfId="0" applyNumberFormat="1" applyFont="1" applyFill="1" applyBorder="1" applyAlignment="1">
      <alignment/>
    </xf>
    <xf numFmtId="3" fontId="19" fillId="33" borderId="13" xfId="0" applyNumberFormat="1" applyFont="1" applyFill="1" applyBorder="1" applyAlignment="1">
      <alignment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 horizontal="left"/>
    </xf>
    <xf numFmtId="3" fontId="19" fillId="33" borderId="0" xfId="0" applyNumberFormat="1" applyFont="1" applyFill="1" applyAlignment="1">
      <alignment vertical="top" wrapText="1"/>
    </xf>
    <xf numFmtId="3" fontId="19" fillId="33" borderId="14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 vertical="center" wrapText="1"/>
    </xf>
    <xf numFmtId="3" fontId="20" fillId="33" borderId="0" xfId="0" applyNumberFormat="1" applyFont="1" applyFill="1" applyAlignment="1">
      <alignment horizontal="center" wrapText="1"/>
    </xf>
    <xf numFmtId="3" fontId="19" fillId="33" borderId="0" xfId="0" applyNumberFormat="1" applyFont="1" applyFill="1" applyAlignment="1">
      <alignment horizontal="center" vertical="top" wrapText="1"/>
    </xf>
    <xf numFmtId="3" fontId="20" fillId="33" borderId="0" xfId="0" applyNumberFormat="1" applyFont="1" applyFill="1" applyAlignment="1">
      <alignment horizontal="center" vertical="top" wrapText="1"/>
    </xf>
    <xf numFmtId="3" fontId="19" fillId="33" borderId="15" xfId="0" applyNumberFormat="1" applyFont="1" applyFill="1" applyBorder="1" applyAlignment="1">
      <alignment/>
    </xf>
    <xf numFmtId="3" fontId="19" fillId="33" borderId="16" xfId="0" applyNumberFormat="1" applyFont="1" applyFill="1" applyBorder="1" applyAlignment="1">
      <alignment/>
    </xf>
    <xf numFmtId="3" fontId="19" fillId="33" borderId="17" xfId="0" applyNumberFormat="1" applyFont="1" applyFill="1" applyBorder="1" applyAlignment="1">
      <alignment horizontal="center"/>
    </xf>
    <xf numFmtId="3" fontId="19" fillId="33" borderId="16" xfId="0" applyNumberFormat="1" applyFont="1" applyFill="1" applyBorder="1" applyAlignment="1">
      <alignment horizontal="center"/>
    </xf>
    <xf numFmtId="3" fontId="19" fillId="33" borderId="18" xfId="0" applyNumberFormat="1" applyFont="1" applyFill="1" applyBorder="1" applyAlignment="1">
      <alignment horizontal="center"/>
    </xf>
    <xf numFmtId="3" fontId="19" fillId="33" borderId="19" xfId="0" applyNumberFormat="1" applyFont="1" applyFill="1" applyBorder="1" applyAlignment="1">
      <alignment horizontal="center"/>
    </xf>
    <xf numFmtId="3" fontId="21" fillId="33" borderId="0" xfId="0" applyNumberFormat="1" applyFont="1" applyFill="1" applyAlignment="1">
      <alignment/>
    </xf>
    <xf numFmtId="3" fontId="20" fillId="33" borderId="13" xfId="0" applyNumberFormat="1" applyFont="1" applyFill="1" applyBorder="1" applyAlignment="1">
      <alignment/>
    </xf>
    <xf numFmtId="3" fontId="20" fillId="33" borderId="20" xfId="0" applyNumberFormat="1" applyFont="1" applyFill="1" applyBorder="1" applyAlignment="1">
      <alignment horizontal="center"/>
    </xf>
    <xf numFmtId="3" fontId="20" fillId="33" borderId="21" xfId="0" applyNumberFormat="1" applyFont="1" applyFill="1" applyBorder="1" applyAlignment="1">
      <alignment/>
    </xf>
    <xf numFmtId="3" fontId="20" fillId="33" borderId="22" xfId="0" applyNumberFormat="1" applyFont="1" applyFill="1" applyBorder="1" applyAlignment="1">
      <alignment/>
    </xf>
    <xf numFmtId="3" fontId="20" fillId="33" borderId="23" xfId="0" applyNumberFormat="1" applyFont="1" applyFill="1" applyBorder="1" applyAlignment="1">
      <alignment/>
    </xf>
    <xf numFmtId="3" fontId="20" fillId="33" borderId="14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/>
    </xf>
    <xf numFmtId="3" fontId="19" fillId="33" borderId="24" xfId="0" applyNumberFormat="1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/>
    </xf>
    <xf numFmtId="3" fontId="19" fillId="33" borderId="26" xfId="0" applyNumberFormat="1" applyFont="1" applyFill="1" applyBorder="1" applyAlignment="1">
      <alignment/>
    </xf>
    <xf numFmtId="3" fontId="19" fillId="33" borderId="27" xfId="0" applyNumberFormat="1" applyFont="1" applyFill="1" applyBorder="1" applyAlignment="1">
      <alignment/>
    </xf>
    <xf numFmtId="3" fontId="19" fillId="33" borderId="28" xfId="0" applyNumberFormat="1" applyFont="1" applyFill="1" applyBorder="1" applyAlignment="1">
      <alignment/>
    </xf>
    <xf numFmtId="3" fontId="19" fillId="33" borderId="29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left"/>
    </xf>
    <xf numFmtId="3" fontId="19" fillId="33" borderId="30" xfId="0" applyNumberFormat="1" applyFont="1" applyFill="1" applyBorder="1" applyAlignment="1">
      <alignment horizontal="center"/>
    </xf>
    <xf numFmtId="3" fontId="19" fillId="33" borderId="31" xfId="0" applyNumberFormat="1" applyFont="1" applyFill="1" applyBorder="1" applyAlignment="1">
      <alignment/>
    </xf>
    <xf numFmtId="3" fontId="19" fillId="33" borderId="32" xfId="0" applyNumberFormat="1" applyFont="1" applyFill="1" applyBorder="1" applyAlignment="1">
      <alignment/>
    </xf>
    <xf numFmtId="3" fontId="19" fillId="33" borderId="33" xfId="0" applyNumberFormat="1" applyFont="1" applyFill="1" applyBorder="1" applyAlignment="1">
      <alignment/>
    </xf>
    <xf numFmtId="3" fontId="20" fillId="33" borderId="33" xfId="0" applyNumberFormat="1" applyFont="1" applyFill="1" applyBorder="1" applyAlignment="1">
      <alignment/>
    </xf>
    <xf numFmtId="3" fontId="19" fillId="33" borderId="34" xfId="0" applyNumberFormat="1" applyFont="1" applyFill="1" applyBorder="1" applyAlignment="1">
      <alignment/>
    </xf>
    <xf numFmtId="3" fontId="19" fillId="33" borderId="35" xfId="0" applyNumberFormat="1" applyFont="1" applyFill="1" applyBorder="1" applyAlignment="1">
      <alignment horizontal="center"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 horizontal="center"/>
    </xf>
    <xf numFmtId="3" fontId="19" fillId="33" borderId="38" xfId="0" applyNumberFormat="1" applyFont="1" applyFill="1" applyBorder="1" applyAlignment="1">
      <alignment/>
    </xf>
    <xf numFmtId="3" fontId="19" fillId="33" borderId="39" xfId="0" applyNumberFormat="1" applyFont="1" applyFill="1" applyBorder="1" applyAlignment="1">
      <alignment/>
    </xf>
    <xf numFmtId="3" fontId="19" fillId="33" borderId="0" xfId="0" applyNumberFormat="1" applyFont="1" applyFill="1" applyAlignment="1" quotePrefix="1">
      <alignment horizontal="center"/>
    </xf>
    <xf numFmtId="3" fontId="20" fillId="33" borderId="40" xfId="0" applyNumberFormat="1" applyFont="1" applyFill="1" applyBorder="1" applyAlignment="1">
      <alignment/>
    </xf>
    <xf numFmtId="3" fontId="20" fillId="33" borderId="41" xfId="0" applyNumberFormat="1" applyFont="1" applyFill="1" applyBorder="1" applyAlignment="1">
      <alignment/>
    </xf>
    <xf numFmtId="3" fontId="20" fillId="33" borderId="13" xfId="0" applyNumberFormat="1" applyFont="1" applyFill="1" applyBorder="1" applyAlignment="1">
      <alignment horizontal="left"/>
    </xf>
    <xf numFmtId="3" fontId="20" fillId="33" borderId="13" xfId="0" applyNumberFormat="1" applyFont="1" applyFill="1" applyBorder="1" applyAlignment="1" quotePrefix="1">
      <alignment horizontal="left"/>
    </xf>
    <xf numFmtId="3" fontId="19" fillId="33" borderId="42" xfId="0" applyNumberFormat="1" applyFont="1" applyFill="1" applyBorder="1" applyAlignment="1">
      <alignment/>
    </xf>
    <xf numFmtId="3" fontId="19" fillId="33" borderId="43" xfId="0" applyNumberFormat="1" applyFont="1" applyFill="1" applyBorder="1" applyAlignment="1">
      <alignment/>
    </xf>
    <xf numFmtId="3" fontId="19" fillId="33" borderId="44" xfId="0" applyNumberFormat="1" applyFont="1" applyFill="1" applyBorder="1" applyAlignment="1">
      <alignment/>
    </xf>
    <xf numFmtId="3" fontId="20" fillId="33" borderId="45" xfId="0" applyNumberFormat="1" applyFont="1" applyFill="1" applyBorder="1" applyAlignment="1">
      <alignment/>
    </xf>
    <xf numFmtId="3" fontId="20" fillId="33" borderId="46" xfId="0" applyNumberFormat="1" applyFont="1" applyFill="1" applyBorder="1" applyAlignment="1">
      <alignment/>
    </xf>
    <xf numFmtId="3" fontId="20" fillId="33" borderId="47" xfId="0" applyNumberFormat="1" applyFont="1" applyFill="1" applyBorder="1" applyAlignment="1">
      <alignment horizontal="center"/>
    </xf>
    <xf numFmtId="3" fontId="20" fillId="33" borderId="48" xfId="0" applyNumberFormat="1" applyFont="1" applyFill="1" applyBorder="1" applyAlignment="1">
      <alignment/>
    </xf>
    <xf numFmtId="3" fontId="20" fillId="33" borderId="49" xfId="0" applyNumberFormat="1" applyFont="1" applyFill="1" applyBorder="1" applyAlignment="1">
      <alignment/>
    </xf>
    <xf numFmtId="3" fontId="19" fillId="33" borderId="50" xfId="0" applyNumberFormat="1" applyFont="1" applyFill="1" applyBorder="1" applyAlignment="1">
      <alignment/>
    </xf>
    <xf numFmtId="3" fontId="19" fillId="33" borderId="51" xfId="0" applyNumberFormat="1" applyFont="1" applyFill="1" applyBorder="1" applyAlignment="1">
      <alignment horizontal="left"/>
    </xf>
    <xf numFmtId="3" fontId="19" fillId="33" borderId="51" xfId="0" applyNumberFormat="1" applyFont="1" applyFill="1" applyBorder="1" applyAlignment="1">
      <alignment/>
    </xf>
    <xf numFmtId="3" fontId="19" fillId="33" borderId="52" xfId="0" applyNumberFormat="1" applyFont="1" applyFill="1" applyBorder="1" applyAlignment="1">
      <alignment/>
    </xf>
    <xf numFmtId="3" fontId="20" fillId="33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 horizontal="center"/>
    </xf>
    <xf numFmtId="3" fontId="20" fillId="33" borderId="0" xfId="0" applyNumberFormat="1" applyFont="1" applyFill="1" applyAlignment="1">
      <alignment horizontal="center" wrapText="1"/>
    </xf>
    <xf numFmtId="3" fontId="19" fillId="33" borderId="0" xfId="0" applyNumberFormat="1" applyFont="1" applyFill="1" applyAlignment="1">
      <alignment/>
    </xf>
    <xf numFmtId="3" fontId="19" fillId="33" borderId="46" xfId="0" applyNumberFormat="1" applyFont="1" applyFill="1" applyBorder="1" applyAlignment="1">
      <alignment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 horizontal="left"/>
    </xf>
    <xf numFmtId="3" fontId="19" fillId="33" borderId="0" xfId="0" applyNumberFormat="1" applyFont="1" applyFill="1" applyAlignment="1">
      <alignment horizontal="left"/>
    </xf>
    <xf numFmtId="3" fontId="19" fillId="33" borderId="53" xfId="0" applyNumberFormat="1" applyFont="1" applyFill="1" applyBorder="1" applyAlignment="1">
      <alignment horizontal="left"/>
    </xf>
    <xf numFmtId="3" fontId="19" fillId="33" borderId="53" xfId="0" applyNumberFormat="1" applyFont="1" applyFill="1" applyBorder="1" applyAlignment="1">
      <alignment/>
    </xf>
    <xf numFmtId="3" fontId="20" fillId="33" borderId="53" xfId="0" applyNumberFormat="1" applyFont="1" applyFill="1" applyBorder="1" applyAlignment="1">
      <alignment horizontal="left"/>
    </xf>
    <xf numFmtId="3" fontId="19" fillId="33" borderId="0" xfId="0" applyNumberFormat="1" applyFont="1" applyFill="1" applyAlignment="1" quotePrefix="1">
      <alignment horizontal="left"/>
    </xf>
    <xf numFmtId="3" fontId="19" fillId="33" borderId="53" xfId="0" applyNumberFormat="1" applyFont="1" applyFill="1" applyBorder="1" applyAlignment="1" quotePrefix="1">
      <alignment horizontal="left"/>
    </xf>
    <xf numFmtId="3" fontId="20" fillId="33" borderId="0" xfId="0" applyNumberFormat="1" applyFont="1" applyFill="1" applyAlignment="1" quotePrefix="1">
      <alignment horizontal="left"/>
    </xf>
    <xf numFmtId="3" fontId="20" fillId="33" borderId="53" xfId="0" applyNumberFormat="1" applyFont="1" applyFill="1" applyBorder="1" applyAlignment="1" quotePrefix="1">
      <alignment horizontal="left"/>
    </xf>
    <xf numFmtId="3" fontId="20" fillId="33" borderId="46" xfId="0" applyNumberFormat="1" applyFont="1" applyFill="1" applyBorder="1" applyAlignment="1" quotePrefix="1">
      <alignment horizontal="left"/>
    </xf>
    <xf numFmtId="3" fontId="19" fillId="33" borderId="15" xfId="0" applyNumberFormat="1" applyFont="1" applyFill="1" applyBorder="1" applyAlignment="1">
      <alignment/>
    </xf>
    <xf numFmtId="3" fontId="19" fillId="33" borderId="16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45.140625" style="1" customWidth="1"/>
    <col min="6" max="6" width="11.140625" style="1" customWidth="1"/>
    <col min="7" max="7" width="16.421875" style="1" customWidth="1"/>
    <col min="8" max="8" width="21.00390625" style="1" customWidth="1"/>
    <col min="9" max="10" width="16.140625" style="1" customWidth="1"/>
    <col min="11" max="11" width="16.8515625" style="1" customWidth="1"/>
    <col min="12" max="12" width="16.28125" style="1" customWidth="1"/>
    <col min="13" max="13" width="6.8515625" style="1" customWidth="1"/>
  </cols>
  <sheetData>
    <row r="1" spans="1:13" s="2" customFormat="1" ht="16.5" customHeight="1" thickTop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s="2" customFormat="1" ht="15.75" customHeight="1">
      <c r="A2" s="7"/>
      <c r="B2" s="3"/>
      <c r="C2" s="1"/>
      <c r="D2" s="9"/>
      <c r="E2" s="65" t="s">
        <v>0</v>
      </c>
      <c r="F2" s="65"/>
      <c r="G2" s="65"/>
      <c r="H2" s="1"/>
      <c r="I2" s="1"/>
      <c r="J2" s="10"/>
      <c r="K2" s="10"/>
      <c r="L2" s="10"/>
      <c r="M2" s="11"/>
    </row>
    <row r="3" spans="1:13" s="2" customFormat="1" ht="15.75" customHeight="1">
      <c r="A3" s="7"/>
      <c r="B3" s="3"/>
      <c r="C3" s="1"/>
      <c r="D3" s="9"/>
      <c r="E3" s="65" t="s">
        <v>1</v>
      </c>
      <c r="F3" s="65"/>
      <c r="G3" s="65"/>
      <c r="H3" s="3"/>
      <c r="I3" s="3"/>
      <c r="J3" s="3"/>
      <c r="K3" s="3"/>
      <c r="L3" s="3"/>
      <c r="M3" s="11"/>
    </row>
    <row r="4" spans="1:13" s="2" customFormat="1" ht="15.75" customHeight="1">
      <c r="A4" s="7"/>
      <c r="B4" s="3"/>
      <c r="C4" s="9"/>
      <c r="D4" s="8"/>
      <c r="E4" s="66" t="s">
        <v>2</v>
      </c>
      <c r="F4" s="66"/>
      <c r="G4" s="66"/>
      <c r="H4" s="3"/>
      <c r="I4" s="3"/>
      <c r="J4" s="3"/>
      <c r="K4" s="3"/>
      <c r="L4" s="3"/>
      <c r="M4" s="11"/>
    </row>
    <row r="5" spans="1:13" s="2" customFormat="1" ht="21.75" customHeight="1">
      <c r="A5" s="7"/>
      <c r="B5" s="3"/>
      <c r="C5" s="3"/>
      <c r="D5" s="3"/>
      <c r="E5" s="3"/>
      <c r="F5" s="3"/>
      <c r="G5" s="12"/>
      <c r="H5" s="13" t="s">
        <v>3</v>
      </c>
      <c r="I5" s="12"/>
      <c r="J5" s="67" t="s">
        <v>4</v>
      </c>
      <c r="K5" s="67"/>
      <c r="L5" s="67"/>
      <c r="M5" s="11"/>
    </row>
    <row r="6" spans="1:13" s="2" customFormat="1" ht="22.5" customHeight="1" thickBot="1">
      <c r="A6" s="7"/>
      <c r="B6" s="69" t="s">
        <v>5</v>
      </c>
      <c r="C6" s="69"/>
      <c r="D6" s="3"/>
      <c r="E6" s="3"/>
      <c r="F6" s="3"/>
      <c r="G6" s="14"/>
      <c r="H6" s="15" t="s">
        <v>6</v>
      </c>
      <c r="I6" s="14"/>
      <c r="J6" s="14"/>
      <c r="K6" s="15" t="s">
        <v>7</v>
      </c>
      <c r="L6" s="14"/>
      <c r="M6" s="11"/>
    </row>
    <row r="7" spans="1:13" s="2" customFormat="1" ht="16.5" customHeight="1" thickTop="1">
      <c r="A7" s="16"/>
      <c r="B7" s="17"/>
      <c r="C7" s="17"/>
      <c r="D7" s="17"/>
      <c r="E7" s="17"/>
      <c r="F7" s="18" t="s">
        <v>8</v>
      </c>
      <c r="G7" s="19" t="s">
        <v>9</v>
      </c>
      <c r="H7" s="20" t="s">
        <v>10</v>
      </c>
      <c r="I7" s="21" t="s">
        <v>11</v>
      </c>
      <c r="J7" s="19" t="s">
        <v>9</v>
      </c>
      <c r="K7" s="20" t="s">
        <v>10</v>
      </c>
      <c r="L7" s="21" t="s">
        <v>11</v>
      </c>
      <c r="M7" s="11"/>
    </row>
    <row r="8" spans="1:13" s="22" customFormat="1" ht="16.5" customHeight="1" thickBot="1">
      <c r="A8" s="23" t="s">
        <v>12</v>
      </c>
      <c r="B8" s="70" t="s">
        <v>13</v>
      </c>
      <c r="C8" s="70"/>
      <c r="D8" s="70"/>
      <c r="E8" s="8"/>
      <c r="F8" s="24"/>
      <c r="G8" s="25">
        <f>G9+G10+G11</f>
        <v>2012121</v>
      </c>
      <c r="H8" s="26">
        <f>H9+H10+H11</f>
        <v>1029265</v>
      </c>
      <c r="I8" s="27">
        <f aca="true" t="shared" si="0" ref="I8:I13">G8+H8</f>
        <v>3041386</v>
      </c>
      <c r="J8" s="25">
        <f>J9+J10+J11</f>
        <v>2044636</v>
      </c>
      <c r="K8" s="26">
        <f>K9+K10+K11</f>
        <v>527379</v>
      </c>
      <c r="L8" s="27">
        <f aca="true" t="shared" si="1" ref="L8:L39">J8+K8</f>
        <v>2572015</v>
      </c>
      <c r="M8" s="28"/>
    </row>
    <row r="9" spans="1:13" s="2" customFormat="1" ht="15.75" customHeight="1">
      <c r="A9" s="7"/>
      <c r="B9" s="29" t="s">
        <v>14</v>
      </c>
      <c r="C9" s="3" t="s">
        <v>15</v>
      </c>
      <c r="D9" s="3"/>
      <c r="E9" s="3"/>
      <c r="F9" s="30"/>
      <c r="G9" s="31">
        <v>2012121</v>
      </c>
      <c r="H9" s="32">
        <v>0</v>
      </c>
      <c r="I9" s="33">
        <f t="shared" si="0"/>
        <v>2012121</v>
      </c>
      <c r="J9" s="31">
        <v>514586</v>
      </c>
      <c r="K9" s="34"/>
      <c r="L9" s="35">
        <f t="shared" si="1"/>
        <v>514586</v>
      </c>
      <c r="M9" s="11"/>
    </row>
    <row r="10" spans="1:13" s="2" customFormat="1" ht="15.75" customHeight="1">
      <c r="A10" s="7"/>
      <c r="B10" s="29" t="s">
        <v>16</v>
      </c>
      <c r="C10" s="68" t="s">
        <v>17</v>
      </c>
      <c r="D10" s="68"/>
      <c r="E10" s="3"/>
      <c r="F10" s="30"/>
      <c r="G10" s="31">
        <v>0</v>
      </c>
      <c r="H10" s="32">
        <v>1029265</v>
      </c>
      <c r="I10" s="33">
        <f t="shared" si="0"/>
        <v>1029265</v>
      </c>
      <c r="J10" s="31">
        <v>0</v>
      </c>
      <c r="K10" s="34">
        <v>527379</v>
      </c>
      <c r="L10" s="35">
        <f t="shared" si="1"/>
        <v>527379</v>
      </c>
      <c r="M10" s="11"/>
    </row>
    <row r="11" spans="1:13" s="2" customFormat="1" ht="15.75" customHeight="1">
      <c r="A11" s="7"/>
      <c r="B11" s="29" t="s">
        <v>18</v>
      </c>
      <c r="C11" s="3" t="s">
        <v>19</v>
      </c>
      <c r="D11" s="3"/>
      <c r="E11" s="3"/>
      <c r="F11" s="30"/>
      <c r="G11" s="31">
        <v>0</v>
      </c>
      <c r="H11" s="32">
        <v>0</v>
      </c>
      <c r="I11" s="33">
        <f t="shared" si="0"/>
        <v>0</v>
      </c>
      <c r="J11" s="31">
        <v>1530050</v>
      </c>
      <c r="K11" s="34"/>
      <c r="L11" s="35">
        <f t="shared" si="1"/>
        <v>1530050</v>
      </c>
      <c r="M11" s="11"/>
    </row>
    <row r="12" spans="1:13" s="22" customFormat="1" ht="16.5" customHeight="1" thickBot="1">
      <c r="A12" s="23" t="s">
        <v>20</v>
      </c>
      <c r="B12" s="71" t="s">
        <v>21</v>
      </c>
      <c r="C12" s="71"/>
      <c r="D12" s="8"/>
      <c r="E12" s="8"/>
      <c r="F12" s="24" t="s">
        <v>22</v>
      </c>
      <c r="G12" s="25">
        <f>G13+G14</f>
        <v>58236094</v>
      </c>
      <c r="H12" s="26">
        <f>H13+H14</f>
        <v>48789984</v>
      </c>
      <c r="I12" s="27">
        <f t="shared" si="0"/>
        <v>107026078</v>
      </c>
      <c r="J12" s="25">
        <f>J13+J14</f>
        <v>20999021</v>
      </c>
      <c r="K12" s="26">
        <f>K13+K14</f>
        <v>37240299</v>
      </c>
      <c r="L12" s="27">
        <f t="shared" si="1"/>
        <v>58239320</v>
      </c>
      <c r="M12" s="28"/>
    </row>
    <row r="13" spans="1:13" s="2" customFormat="1" ht="15.75" customHeight="1">
      <c r="A13" s="7"/>
      <c r="B13" s="29" t="s">
        <v>14</v>
      </c>
      <c r="C13" s="72" t="s">
        <v>23</v>
      </c>
      <c r="D13" s="72"/>
      <c r="E13" s="73"/>
      <c r="F13" s="30"/>
      <c r="G13" s="31">
        <v>25095774</v>
      </c>
      <c r="H13" s="32">
        <v>27007072</v>
      </c>
      <c r="I13" s="33">
        <f t="shared" si="0"/>
        <v>52102846</v>
      </c>
      <c r="J13" s="31">
        <v>17308861</v>
      </c>
      <c r="K13" s="34">
        <v>25854159</v>
      </c>
      <c r="L13" s="35">
        <f t="shared" si="1"/>
        <v>43163020</v>
      </c>
      <c r="M13" s="11"/>
    </row>
    <row r="14" spans="1:13" s="2" customFormat="1" ht="15.75" customHeight="1">
      <c r="A14" s="7"/>
      <c r="B14" s="29" t="s">
        <v>16</v>
      </c>
      <c r="C14" s="68" t="s">
        <v>24</v>
      </c>
      <c r="D14" s="68"/>
      <c r="E14" s="3"/>
      <c r="F14" s="30"/>
      <c r="G14" s="1">
        <f>G15+G16+G17</f>
        <v>33140320</v>
      </c>
      <c r="H14" s="32">
        <f>H15+H16+H17</f>
        <v>21782912</v>
      </c>
      <c r="I14" s="33">
        <f>G16+H14</f>
        <v>54922630</v>
      </c>
      <c r="J14" s="1">
        <f>J15+J16+J17</f>
        <v>3690160</v>
      </c>
      <c r="K14" s="32">
        <f>K15+K16+K17</f>
        <v>11386140</v>
      </c>
      <c r="L14" s="33">
        <f t="shared" si="1"/>
        <v>15076300</v>
      </c>
      <c r="M14" s="11"/>
    </row>
    <row r="15" spans="1:13" s="2" customFormat="1" ht="15.75" customHeight="1">
      <c r="A15" s="7"/>
      <c r="B15" s="36"/>
      <c r="C15" s="68" t="s">
        <v>25</v>
      </c>
      <c r="D15" s="68"/>
      <c r="E15" s="3"/>
      <c r="F15" s="37"/>
      <c r="G15" s="38">
        <v>602</v>
      </c>
      <c r="H15" s="39">
        <v>392520</v>
      </c>
      <c r="I15" s="40">
        <f aca="true" t="shared" si="2" ref="I15:I57">G15+H15</f>
        <v>393122</v>
      </c>
      <c r="J15" s="38">
        <v>995</v>
      </c>
      <c r="K15" s="39">
        <v>25404</v>
      </c>
      <c r="L15" s="40">
        <f t="shared" si="1"/>
        <v>26399</v>
      </c>
      <c r="M15" s="11"/>
    </row>
    <row r="16" spans="1:13" s="2" customFormat="1" ht="15.75" customHeight="1">
      <c r="A16" s="7"/>
      <c r="B16" s="36"/>
      <c r="C16" s="68" t="s">
        <v>26</v>
      </c>
      <c r="D16" s="68"/>
      <c r="E16" s="74"/>
      <c r="F16" s="37"/>
      <c r="G16" s="31">
        <v>33139718</v>
      </c>
      <c r="H16" s="39">
        <v>21390392</v>
      </c>
      <c r="I16" s="40">
        <f t="shared" si="2"/>
        <v>54530110</v>
      </c>
      <c r="J16" s="31">
        <v>393075</v>
      </c>
      <c r="K16" s="39">
        <v>11360736</v>
      </c>
      <c r="L16" s="41">
        <f t="shared" si="1"/>
        <v>11753811</v>
      </c>
      <c r="M16" s="11"/>
    </row>
    <row r="17" spans="1:13" s="2" customFormat="1" ht="15.75" customHeight="1">
      <c r="A17" s="7"/>
      <c r="B17" s="36"/>
      <c r="C17" s="68" t="s">
        <v>27</v>
      </c>
      <c r="D17" s="68"/>
      <c r="E17" s="74"/>
      <c r="F17" s="37"/>
      <c r="G17" s="42">
        <v>0</v>
      </c>
      <c r="H17" s="39">
        <v>0</v>
      </c>
      <c r="I17" s="40">
        <f t="shared" si="2"/>
        <v>0</v>
      </c>
      <c r="J17" s="42">
        <v>3296090</v>
      </c>
      <c r="K17" s="39">
        <v>0</v>
      </c>
      <c r="L17" s="40">
        <f t="shared" si="1"/>
        <v>3296090</v>
      </c>
      <c r="M17" s="11"/>
    </row>
    <row r="18" spans="1:13" s="22" customFormat="1" ht="16.5" customHeight="1" thickBot="1">
      <c r="A18" s="23" t="s">
        <v>28</v>
      </c>
      <c r="B18" s="71" t="s">
        <v>29</v>
      </c>
      <c r="C18" s="71"/>
      <c r="D18" s="71"/>
      <c r="E18" s="75"/>
      <c r="F18" s="24" t="s">
        <v>30</v>
      </c>
      <c r="G18" s="25">
        <f>G19+G20+G21+G22</f>
        <v>54182765</v>
      </c>
      <c r="H18" s="26">
        <f>H19+H20+H21+H22</f>
        <v>8310200</v>
      </c>
      <c r="I18" s="27">
        <f t="shared" si="2"/>
        <v>62492965</v>
      </c>
      <c r="J18" s="25">
        <f>J19+J20+J21+J22</f>
        <v>81072107</v>
      </c>
      <c r="K18" s="26">
        <f>K19+K20+K21+K22</f>
        <v>6091353</v>
      </c>
      <c r="L18" s="27">
        <f t="shared" si="1"/>
        <v>87163460</v>
      </c>
      <c r="M18" s="28"/>
    </row>
    <row r="19" spans="1:13" s="2" customFormat="1" ht="15.75" customHeight="1">
      <c r="A19" s="7"/>
      <c r="B19" s="29" t="s">
        <v>14</v>
      </c>
      <c r="C19" s="68" t="s">
        <v>31</v>
      </c>
      <c r="D19" s="68"/>
      <c r="E19" s="74"/>
      <c r="F19" s="30"/>
      <c r="G19" s="31">
        <v>2716067</v>
      </c>
      <c r="H19" s="32">
        <v>0</v>
      </c>
      <c r="I19" s="33">
        <f t="shared" si="2"/>
        <v>2716067</v>
      </c>
      <c r="J19" s="31">
        <v>575985</v>
      </c>
      <c r="K19" s="34">
        <v>0</v>
      </c>
      <c r="L19" s="35">
        <f t="shared" si="1"/>
        <v>575985</v>
      </c>
      <c r="M19" s="11"/>
    </row>
    <row r="20" spans="1:13" s="2" customFormat="1" ht="15.75" customHeight="1">
      <c r="A20" s="7"/>
      <c r="B20" s="29" t="s">
        <v>16</v>
      </c>
      <c r="C20" s="68" t="s">
        <v>32</v>
      </c>
      <c r="D20" s="68"/>
      <c r="E20" s="74"/>
      <c r="F20" s="30"/>
      <c r="G20" s="31">
        <v>0</v>
      </c>
      <c r="H20" s="32">
        <v>0</v>
      </c>
      <c r="I20" s="33">
        <f t="shared" si="2"/>
        <v>0</v>
      </c>
      <c r="J20" s="31">
        <v>0</v>
      </c>
      <c r="K20" s="34">
        <v>0</v>
      </c>
      <c r="L20" s="35">
        <f t="shared" si="1"/>
        <v>0</v>
      </c>
      <c r="M20" s="11"/>
    </row>
    <row r="21" spans="1:13" s="2" customFormat="1" ht="15.75" customHeight="1">
      <c r="A21" s="7"/>
      <c r="B21" s="29" t="s">
        <v>18</v>
      </c>
      <c r="C21" s="68" t="s">
        <v>33</v>
      </c>
      <c r="D21" s="68"/>
      <c r="E21" s="3"/>
      <c r="F21" s="30"/>
      <c r="G21" s="31">
        <v>0</v>
      </c>
      <c r="H21" s="32">
        <v>0</v>
      </c>
      <c r="I21" s="33">
        <f t="shared" si="2"/>
        <v>0</v>
      </c>
      <c r="J21" s="31">
        <v>0</v>
      </c>
      <c r="K21" s="34">
        <v>0</v>
      </c>
      <c r="L21" s="35">
        <f t="shared" si="1"/>
        <v>0</v>
      </c>
      <c r="M21" s="11"/>
    </row>
    <row r="22" spans="1:13" s="2" customFormat="1" ht="15.75" customHeight="1">
      <c r="A22" s="7"/>
      <c r="B22" s="29" t="s">
        <v>34</v>
      </c>
      <c r="C22" s="76" t="s">
        <v>35</v>
      </c>
      <c r="D22" s="76"/>
      <c r="E22" s="77"/>
      <c r="F22" s="30"/>
      <c r="G22" s="31">
        <v>51466698</v>
      </c>
      <c r="H22" s="32">
        <v>8310200</v>
      </c>
      <c r="I22" s="33">
        <f t="shared" si="2"/>
        <v>59776898</v>
      </c>
      <c r="J22" s="31">
        <v>80496122</v>
      </c>
      <c r="K22" s="34">
        <v>6091353</v>
      </c>
      <c r="L22" s="35">
        <f t="shared" si="1"/>
        <v>86587475</v>
      </c>
      <c r="M22" s="11"/>
    </row>
    <row r="23" spans="1:13" s="22" customFormat="1" ht="16.5" customHeight="1" thickBot="1">
      <c r="A23" s="23" t="s">
        <v>36</v>
      </c>
      <c r="B23" s="78" t="s">
        <v>37</v>
      </c>
      <c r="C23" s="78"/>
      <c r="D23" s="8"/>
      <c r="E23" s="8"/>
      <c r="F23" s="24" t="s">
        <v>38</v>
      </c>
      <c r="G23" s="25">
        <f>G24+G25</f>
        <v>85460674</v>
      </c>
      <c r="H23" s="26">
        <f>H24+H25</f>
        <v>131791161</v>
      </c>
      <c r="I23" s="27">
        <f t="shared" si="2"/>
        <v>217251835</v>
      </c>
      <c r="J23" s="25">
        <f>J24+J25</f>
        <v>25992598</v>
      </c>
      <c r="K23" s="26">
        <f>K24+K25</f>
        <v>49714463</v>
      </c>
      <c r="L23" s="27">
        <f t="shared" si="1"/>
        <v>75707061</v>
      </c>
      <c r="M23" s="28"/>
    </row>
    <row r="24" spans="1:13" s="2" customFormat="1" ht="15.75" customHeight="1">
      <c r="A24" s="7"/>
      <c r="B24" s="29" t="s">
        <v>14</v>
      </c>
      <c r="C24" s="68" t="s">
        <v>39</v>
      </c>
      <c r="D24" s="68"/>
      <c r="E24" s="3"/>
      <c r="F24" s="30"/>
      <c r="G24" s="31">
        <v>36329002</v>
      </c>
      <c r="H24" s="32">
        <v>32230622</v>
      </c>
      <c r="I24" s="33">
        <f t="shared" si="2"/>
        <v>68559624</v>
      </c>
      <c r="J24" s="31">
        <v>10366568</v>
      </c>
      <c r="K24" s="32">
        <v>16606300</v>
      </c>
      <c r="L24" s="33">
        <f t="shared" si="1"/>
        <v>26972868</v>
      </c>
      <c r="M24" s="11"/>
    </row>
    <row r="25" spans="1:13" s="2" customFormat="1" ht="15.75" customHeight="1">
      <c r="A25" s="7"/>
      <c r="B25" s="29" t="s">
        <v>16</v>
      </c>
      <c r="C25" s="68" t="s">
        <v>40</v>
      </c>
      <c r="D25" s="68"/>
      <c r="E25" s="74"/>
      <c r="F25" s="30"/>
      <c r="G25" s="31">
        <v>49131672</v>
      </c>
      <c r="H25" s="32">
        <v>99560539</v>
      </c>
      <c r="I25" s="33">
        <f t="shared" si="2"/>
        <v>148692211</v>
      </c>
      <c r="J25" s="31">
        <v>15626030</v>
      </c>
      <c r="K25" s="32">
        <v>33108163</v>
      </c>
      <c r="L25" s="33">
        <f t="shared" si="1"/>
        <v>48734193</v>
      </c>
      <c r="M25" s="11"/>
    </row>
    <row r="26" spans="1:13" s="22" customFormat="1" ht="16.5" customHeight="1" thickBot="1">
      <c r="A26" s="23" t="s">
        <v>41</v>
      </c>
      <c r="B26" s="78" t="s">
        <v>42</v>
      </c>
      <c r="C26" s="78"/>
      <c r="D26" s="78"/>
      <c r="E26" s="79"/>
      <c r="F26" s="24" t="s">
        <v>43</v>
      </c>
      <c r="G26" s="25">
        <f>G27+G30+G33</f>
        <v>2194801</v>
      </c>
      <c r="H26" s="26">
        <f>H27+H30+H33</f>
        <v>2584451</v>
      </c>
      <c r="I26" s="27">
        <f t="shared" si="2"/>
        <v>4779252</v>
      </c>
      <c r="J26" s="25">
        <f>J27+J30+J33</f>
        <v>0</v>
      </c>
      <c r="K26" s="26">
        <f>K27+K30+K33</f>
        <v>0</v>
      </c>
      <c r="L26" s="27">
        <f t="shared" si="1"/>
        <v>0</v>
      </c>
      <c r="M26" s="28"/>
    </row>
    <row r="27" spans="1:13" s="2" customFormat="1" ht="15.75" customHeight="1">
      <c r="A27" s="7"/>
      <c r="B27" s="29" t="s">
        <v>14</v>
      </c>
      <c r="C27" s="76" t="s">
        <v>44</v>
      </c>
      <c r="D27" s="76"/>
      <c r="E27" s="77"/>
      <c r="F27" s="30"/>
      <c r="G27" s="31">
        <f>G28+G29</f>
        <v>1529372</v>
      </c>
      <c r="H27" s="32">
        <f>H28+H29</f>
        <v>403202</v>
      </c>
      <c r="I27" s="33">
        <f t="shared" si="2"/>
        <v>1932574</v>
      </c>
      <c r="J27" s="31">
        <f>J28+J29</f>
        <v>0</v>
      </c>
      <c r="K27" s="32">
        <f>K28+K29</f>
        <v>0</v>
      </c>
      <c r="L27" s="33">
        <f t="shared" si="1"/>
        <v>0</v>
      </c>
      <c r="M27" s="11"/>
    </row>
    <row r="28" spans="1:13" s="2" customFormat="1" ht="15.75" customHeight="1">
      <c r="A28" s="7"/>
      <c r="B28" s="29"/>
      <c r="C28" s="76" t="s">
        <v>45</v>
      </c>
      <c r="D28" s="76"/>
      <c r="E28" s="77"/>
      <c r="F28" s="43"/>
      <c r="G28" s="3">
        <v>3427143</v>
      </c>
      <c r="H28" s="44">
        <v>8682037</v>
      </c>
      <c r="I28" s="33">
        <f t="shared" si="2"/>
        <v>12109180</v>
      </c>
      <c r="J28" s="3">
        <v>0</v>
      </c>
      <c r="K28" s="44">
        <v>0</v>
      </c>
      <c r="L28" s="33">
        <f t="shared" si="1"/>
        <v>0</v>
      </c>
      <c r="M28" s="11"/>
    </row>
    <row r="29" spans="1:13" s="2" customFormat="1" ht="15.75" customHeight="1">
      <c r="A29" s="7"/>
      <c r="B29" s="29"/>
      <c r="C29" s="76" t="s">
        <v>46</v>
      </c>
      <c r="D29" s="76"/>
      <c r="E29" s="77"/>
      <c r="F29" s="45"/>
      <c r="G29" s="46">
        <v>-1897771</v>
      </c>
      <c r="H29" s="47">
        <v>-8278835</v>
      </c>
      <c r="I29" s="33">
        <f t="shared" si="2"/>
        <v>-10176606</v>
      </c>
      <c r="J29" s="46">
        <v>0</v>
      </c>
      <c r="K29" s="47">
        <v>0</v>
      </c>
      <c r="L29" s="33">
        <f t="shared" si="1"/>
        <v>0</v>
      </c>
      <c r="M29" s="11"/>
    </row>
    <row r="30" spans="1:13" s="2" customFormat="1" ht="15.75" customHeight="1">
      <c r="A30" s="7"/>
      <c r="B30" s="29" t="s">
        <v>16</v>
      </c>
      <c r="C30" s="76" t="s">
        <v>47</v>
      </c>
      <c r="D30" s="76"/>
      <c r="E30" s="77"/>
      <c r="F30" s="30"/>
      <c r="G30" s="31">
        <f>G31+G32</f>
        <v>665429</v>
      </c>
      <c r="H30" s="32">
        <f>H31+H32</f>
        <v>2181249</v>
      </c>
      <c r="I30" s="33">
        <f t="shared" si="2"/>
        <v>2846678</v>
      </c>
      <c r="J30" s="31">
        <f>J31+J32</f>
        <v>0</v>
      </c>
      <c r="K30" s="32">
        <f>K31+K32</f>
        <v>0</v>
      </c>
      <c r="L30" s="33">
        <f t="shared" si="1"/>
        <v>0</v>
      </c>
      <c r="M30" s="11"/>
    </row>
    <row r="31" spans="1:13" s="2" customFormat="1" ht="15.75" customHeight="1">
      <c r="A31" s="7"/>
      <c r="B31" s="29"/>
      <c r="C31" s="76" t="s">
        <v>45</v>
      </c>
      <c r="D31" s="76"/>
      <c r="E31" s="77"/>
      <c r="F31" s="43"/>
      <c r="G31" s="3">
        <v>1274127</v>
      </c>
      <c r="H31" s="44">
        <v>3430266</v>
      </c>
      <c r="I31" s="33">
        <f t="shared" si="2"/>
        <v>4704393</v>
      </c>
      <c r="J31" s="3">
        <v>480458</v>
      </c>
      <c r="K31" s="44">
        <v>1252251</v>
      </c>
      <c r="L31" s="33">
        <f t="shared" si="1"/>
        <v>1732709</v>
      </c>
      <c r="M31" s="11"/>
    </row>
    <row r="32" spans="1:13" s="2" customFormat="1" ht="15.75" customHeight="1">
      <c r="A32" s="7"/>
      <c r="B32" s="29"/>
      <c r="C32" s="76" t="s">
        <v>46</v>
      </c>
      <c r="D32" s="76"/>
      <c r="E32" s="77"/>
      <c r="F32" s="45"/>
      <c r="G32" s="46">
        <v>-608698</v>
      </c>
      <c r="H32" s="47">
        <v>-1249017</v>
      </c>
      <c r="I32" s="33">
        <f t="shared" si="2"/>
        <v>-1857715</v>
      </c>
      <c r="J32" s="3">
        <v>-480458</v>
      </c>
      <c r="K32" s="44">
        <v>-1252251</v>
      </c>
      <c r="L32" s="33">
        <f t="shared" si="1"/>
        <v>-1732709</v>
      </c>
      <c r="M32" s="11"/>
    </row>
    <row r="33" spans="1:13" s="2" customFormat="1" ht="15.75" customHeight="1">
      <c r="A33" s="7"/>
      <c r="B33" s="48" t="s">
        <v>18</v>
      </c>
      <c r="C33" s="76" t="s">
        <v>48</v>
      </c>
      <c r="D33" s="76"/>
      <c r="E33" s="77"/>
      <c r="F33" s="30"/>
      <c r="G33" s="31">
        <f>G34+G35</f>
        <v>0</v>
      </c>
      <c r="H33" s="32">
        <f>H34+H35</f>
        <v>0</v>
      </c>
      <c r="I33" s="33">
        <f t="shared" si="2"/>
        <v>0</v>
      </c>
      <c r="J33" s="31">
        <f>J34+J35</f>
        <v>0</v>
      </c>
      <c r="K33" s="32">
        <f>K34+K35</f>
        <v>0</v>
      </c>
      <c r="L33" s="33">
        <f t="shared" si="1"/>
        <v>0</v>
      </c>
      <c r="M33" s="11"/>
    </row>
    <row r="34" spans="1:13" s="2" customFormat="1" ht="15.75" customHeight="1">
      <c r="A34" s="7"/>
      <c r="B34" s="29"/>
      <c r="C34" s="76" t="s">
        <v>45</v>
      </c>
      <c r="D34" s="76"/>
      <c r="E34" s="77"/>
      <c r="F34" s="43"/>
      <c r="G34" s="3">
        <v>915955</v>
      </c>
      <c r="H34" s="44">
        <v>7804258</v>
      </c>
      <c r="I34" s="33">
        <f t="shared" si="2"/>
        <v>8720213</v>
      </c>
      <c r="J34" s="3">
        <v>59028</v>
      </c>
      <c r="K34" s="44">
        <v>242</v>
      </c>
      <c r="L34" s="33">
        <f t="shared" si="1"/>
        <v>59270</v>
      </c>
      <c r="M34" s="11"/>
    </row>
    <row r="35" spans="1:13" s="2" customFormat="1" ht="15.75" customHeight="1">
      <c r="A35" s="7"/>
      <c r="B35" s="29"/>
      <c r="C35" s="68" t="s">
        <v>49</v>
      </c>
      <c r="D35" s="68"/>
      <c r="E35" s="74"/>
      <c r="F35" s="45"/>
      <c r="G35" s="46">
        <v>-915955</v>
      </c>
      <c r="H35" s="47">
        <v>-7804258</v>
      </c>
      <c r="I35" s="33">
        <f t="shared" si="2"/>
        <v>-8720213</v>
      </c>
      <c r="J35" s="46">
        <v>-59028</v>
      </c>
      <c r="K35" s="47">
        <v>-242</v>
      </c>
      <c r="L35" s="33">
        <f t="shared" si="1"/>
        <v>-59270</v>
      </c>
      <c r="M35" s="11"/>
    </row>
    <row r="36" spans="1:13" s="22" customFormat="1" ht="16.5" customHeight="1" thickBot="1">
      <c r="A36" s="23" t="s">
        <v>50</v>
      </c>
      <c r="B36" s="71" t="s">
        <v>51</v>
      </c>
      <c r="C36" s="71"/>
      <c r="D36" s="71"/>
      <c r="E36" s="75"/>
      <c r="F36" s="24"/>
      <c r="G36" s="25">
        <f>G37+G38+G39</f>
        <v>5350829</v>
      </c>
      <c r="H36" s="26">
        <f>H37+H38+H39</f>
        <v>1117775</v>
      </c>
      <c r="I36" s="27">
        <f t="shared" si="2"/>
        <v>6468604</v>
      </c>
      <c r="J36" s="25">
        <f>J37+J38+J39</f>
        <v>9108258</v>
      </c>
      <c r="K36" s="26">
        <f>K37+K38+K39</f>
        <v>5312</v>
      </c>
      <c r="L36" s="27">
        <f t="shared" si="1"/>
        <v>9113570</v>
      </c>
      <c r="M36" s="28"/>
    </row>
    <row r="37" spans="1:13" s="2" customFormat="1" ht="15.75" customHeight="1">
      <c r="A37" s="7"/>
      <c r="B37" s="29" t="s">
        <v>14</v>
      </c>
      <c r="C37" s="68" t="s">
        <v>52</v>
      </c>
      <c r="D37" s="68"/>
      <c r="E37" s="3"/>
      <c r="F37" s="30"/>
      <c r="G37" s="31">
        <v>8792</v>
      </c>
      <c r="H37" s="32">
        <v>820923</v>
      </c>
      <c r="I37" s="33">
        <f t="shared" si="2"/>
        <v>829715</v>
      </c>
      <c r="J37" s="31">
        <v>10237</v>
      </c>
      <c r="K37" s="34">
        <v>5312</v>
      </c>
      <c r="L37" s="35">
        <f t="shared" si="1"/>
        <v>15549</v>
      </c>
      <c r="M37" s="11"/>
    </row>
    <row r="38" spans="1:13" s="2" customFormat="1" ht="15.75" customHeight="1">
      <c r="A38" s="7"/>
      <c r="B38" s="29" t="s">
        <v>16</v>
      </c>
      <c r="C38" s="68" t="s">
        <v>53</v>
      </c>
      <c r="D38" s="68"/>
      <c r="E38" s="3"/>
      <c r="F38" s="30"/>
      <c r="G38" s="31">
        <v>4269700</v>
      </c>
      <c r="H38" s="32">
        <v>296852</v>
      </c>
      <c r="I38" s="33">
        <f t="shared" si="2"/>
        <v>4566552</v>
      </c>
      <c r="J38" s="31">
        <v>9098021</v>
      </c>
      <c r="K38" s="34">
        <v>0</v>
      </c>
      <c r="L38" s="35">
        <f t="shared" si="1"/>
        <v>9098021</v>
      </c>
      <c r="M38" s="11"/>
    </row>
    <row r="39" spans="1:13" s="2" customFormat="1" ht="15.75" customHeight="1">
      <c r="A39" s="7"/>
      <c r="B39" s="29" t="s">
        <v>18</v>
      </c>
      <c r="C39" s="3" t="s">
        <v>19</v>
      </c>
      <c r="D39" s="3"/>
      <c r="E39" s="3"/>
      <c r="F39" s="30"/>
      <c r="G39" s="31">
        <v>1072337</v>
      </c>
      <c r="H39" s="32">
        <v>0</v>
      </c>
      <c r="I39" s="33">
        <f t="shared" si="2"/>
        <v>1072337</v>
      </c>
      <c r="J39" s="31">
        <v>0</v>
      </c>
      <c r="K39" s="34">
        <v>0</v>
      </c>
      <c r="L39" s="35">
        <f t="shared" si="1"/>
        <v>0</v>
      </c>
      <c r="M39" s="11"/>
    </row>
    <row r="40" spans="1:13" s="22" customFormat="1" ht="16.5" customHeight="1" thickBot="1">
      <c r="A40" s="23" t="s">
        <v>54</v>
      </c>
      <c r="B40" s="71" t="s">
        <v>55</v>
      </c>
      <c r="C40" s="71"/>
      <c r="D40" s="71"/>
      <c r="E40" s="75"/>
      <c r="F40" s="24"/>
      <c r="G40" s="25">
        <f>G41+G42</f>
        <v>0</v>
      </c>
      <c r="H40" s="26">
        <f>H41+H42</f>
        <v>0</v>
      </c>
      <c r="I40" s="27">
        <f t="shared" si="2"/>
        <v>0</v>
      </c>
      <c r="J40" s="25">
        <f>J41+J42</f>
        <v>0</v>
      </c>
      <c r="K40" s="26">
        <f>K41+K42</f>
        <v>0</v>
      </c>
      <c r="L40" s="27">
        <f aca="true" t="shared" si="3" ref="L40:L71">J40+K40</f>
        <v>0</v>
      </c>
      <c r="M40" s="28"/>
    </row>
    <row r="41" spans="1:13" s="2" customFormat="1" ht="15.75" customHeight="1">
      <c r="A41" s="7"/>
      <c r="B41" s="29" t="s">
        <v>14</v>
      </c>
      <c r="C41" s="68" t="s">
        <v>56</v>
      </c>
      <c r="D41" s="68"/>
      <c r="E41" s="74"/>
      <c r="F41" s="30"/>
      <c r="G41" s="31">
        <v>0</v>
      </c>
      <c r="H41" s="32">
        <v>0</v>
      </c>
      <c r="I41" s="33">
        <f t="shared" si="2"/>
        <v>0</v>
      </c>
      <c r="J41" s="31">
        <v>0</v>
      </c>
      <c r="K41" s="34">
        <v>0</v>
      </c>
      <c r="L41" s="35">
        <f t="shared" si="3"/>
        <v>0</v>
      </c>
      <c r="M41" s="11"/>
    </row>
    <row r="42" spans="1:13" s="2" customFormat="1" ht="15.75" customHeight="1">
      <c r="A42" s="7"/>
      <c r="B42" s="29" t="s">
        <v>16</v>
      </c>
      <c r="C42" s="68" t="s">
        <v>57</v>
      </c>
      <c r="D42" s="68"/>
      <c r="E42" s="74"/>
      <c r="F42" s="30"/>
      <c r="G42" s="31">
        <v>0</v>
      </c>
      <c r="H42" s="32">
        <v>0</v>
      </c>
      <c r="I42" s="33">
        <f t="shared" si="2"/>
        <v>0</v>
      </c>
      <c r="J42" s="31">
        <v>0</v>
      </c>
      <c r="K42" s="34">
        <v>0</v>
      </c>
      <c r="L42" s="35">
        <f t="shared" si="3"/>
        <v>0</v>
      </c>
      <c r="M42" s="11"/>
    </row>
    <row r="43" spans="1:13" s="22" customFormat="1" ht="16.5" customHeight="1" thickBot="1">
      <c r="A43" s="23" t="s">
        <v>58</v>
      </c>
      <c r="B43" s="78" t="s">
        <v>59</v>
      </c>
      <c r="C43" s="78"/>
      <c r="D43" s="78"/>
      <c r="E43" s="79"/>
      <c r="F43" s="24"/>
      <c r="G43" s="25">
        <v>22796938</v>
      </c>
      <c r="H43" s="26">
        <v>16674496</v>
      </c>
      <c r="I43" s="27">
        <f t="shared" si="2"/>
        <v>39471434</v>
      </c>
      <c r="J43" s="25">
        <v>12893635</v>
      </c>
      <c r="K43" s="49">
        <v>9209542</v>
      </c>
      <c r="L43" s="50">
        <f t="shared" si="3"/>
        <v>22103177</v>
      </c>
      <c r="M43" s="28"/>
    </row>
    <row r="44" spans="1:13" s="22" customFormat="1" ht="16.5" customHeight="1" thickBot="1">
      <c r="A44" s="51" t="s">
        <v>60</v>
      </c>
      <c r="B44" s="71" t="s">
        <v>61</v>
      </c>
      <c r="C44" s="71"/>
      <c r="D44" s="71"/>
      <c r="E44" s="75"/>
      <c r="F44" s="24" t="s">
        <v>62</v>
      </c>
      <c r="G44" s="25">
        <v>212421</v>
      </c>
      <c r="H44" s="26">
        <v>50017</v>
      </c>
      <c r="I44" s="27">
        <f t="shared" si="2"/>
        <v>262438</v>
      </c>
      <c r="J44" s="25">
        <v>70467</v>
      </c>
      <c r="K44" s="49">
        <v>87891</v>
      </c>
      <c r="L44" s="50">
        <f t="shared" si="3"/>
        <v>158358</v>
      </c>
      <c r="M44" s="28"/>
    </row>
    <row r="45" spans="1:13" s="22" customFormat="1" ht="16.5" customHeight="1" thickBot="1">
      <c r="A45" s="51" t="s">
        <v>63</v>
      </c>
      <c r="B45" s="71" t="s">
        <v>64</v>
      </c>
      <c r="C45" s="71"/>
      <c r="D45" s="71"/>
      <c r="E45" s="8"/>
      <c r="F45" s="24" t="s">
        <v>65</v>
      </c>
      <c r="G45" s="25">
        <f>G46+G47</f>
        <v>397837</v>
      </c>
      <c r="H45" s="26">
        <f>H46+H47</f>
        <v>0</v>
      </c>
      <c r="I45" s="27">
        <f t="shared" si="2"/>
        <v>397837</v>
      </c>
      <c r="J45" s="25">
        <f>J46+J47</f>
        <v>82439</v>
      </c>
      <c r="K45" s="26">
        <f>K46+K47</f>
        <v>0</v>
      </c>
      <c r="L45" s="27">
        <f t="shared" si="3"/>
        <v>82439</v>
      </c>
      <c r="M45" s="28"/>
    </row>
    <row r="46" spans="1:13" s="2" customFormat="1" ht="15.75" customHeight="1">
      <c r="A46" s="7"/>
      <c r="B46" s="29" t="s">
        <v>14</v>
      </c>
      <c r="C46" s="68" t="s">
        <v>66</v>
      </c>
      <c r="D46" s="68"/>
      <c r="E46" s="3"/>
      <c r="F46" s="30"/>
      <c r="G46" s="31">
        <v>205026</v>
      </c>
      <c r="H46" s="32">
        <v>0</v>
      </c>
      <c r="I46" s="33">
        <f t="shared" si="2"/>
        <v>205026</v>
      </c>
      <c r="J46" s="31">
        <v>82439</v>
      </c>
      <c r="K46" s="34">
        <v>0</v>
      </c>
      <c r="L46" s="35">
        <f t="shared" si="3"/>
        <v>82439</v>
      </c>
      <c r="M46" s="11"/>
    </row>
    <row r="47" spans="1:13" s="2" customFormat="1" ht="15.75" customHeight="1">
      <c r="A47" s="7"/>
      <c r="B47" s="29" t="s">
        <v>16</v>
      </c>
      <c r="C47" s="68" t="s">
        <v>67</v>
      </c>
      <c r="D47" s="68"/>
      <c r="E47" s="74"/>
      <c r="F47" s="30"/>
      <c r="G47" s="31">
        <v>192811</v>
      </c>
      <c r="H47" s="32">
        <v>0</v>
      </c>
      <c r="I47" s="33">
        <f t="shared" si="2"/>
        <v>192811</v>
      </c>
      <c r="J47" s="31">
        <v>0</v>
      </c>
      <c r="K47" s="34">
        <v>0</v>
      </c>
      <c r="L47" s="35">
        <f t="shared" si="3"/>
        <v>0</v>
      </c>
      <c r="M47" s="11"/>
    </row>
    <row r="48" spans="1:13" s="22" customFormat="1" ht="16.5" customHeight="1" thickBot="1">
      <c r="A48" s="52" t="s">
        <v>68</v>
      </c>
      <c r="B48" s="71" t="s">
        <v>69</v>
      </c>
      <c r="C48" s="71"/>
      <c r="D48" s="71"/>
      <c r="E48" s="75"/>
      <c r="F48" s="24" t="s">
        <v>65</v>
      </c>
      <c r="G48" s="25">
        <f>G49+G50</f>
        <v>21420</v>
      </c>
      <c r="H48" s="26">
        <f>H49+H50</f>
        <v>0</v>
      </c>
      <c r="I48" s="27">
        <f t="shared" si="2"/>
        <v>21420</v>
      </c>
      <c r="J48" s="25">
        <f>J49+J50</f>
        <v>21420</v>
      </c>
      <c r="K48" s="26">
        <f>K49+K50</f>
        <v>0</v>
      </c>
      <c r="L48" s="27">
        <f t="shared" si="3"/>
        <v>21420</v>
      </c>
      <c r="M48" s="28"/>
    </row>
    <row r="49" spans="1:13" s="2" customFormat="1" ht="15.75" customHeight="1">
      <c r="A49" s="7"/>
      <c r="B49" s="29" t="s">
        <v>14</v>
      </c>
      <c r="C49" s="68" t="s">
        <v>70</v>
      </c>
      <c r="D49" s="68"/>
      <c r="E49" s="3"/>
      <c r="F49" s="30"/>
      <c r="G49" s="31">
        <v>21420</v>
      </c>
      <c r="H49" s="32">
        <v>0</v>
      </c>
      <c r="I49" s="33">
        <f t="shared" si="2"/>
        <v>21420</v>
      </c>
      <c r="J49" s="31">
        <v>21420</v>
      </c>
      <c r="K49" s="32">
        <v>0</v>
      </c>
      <c r="L49" s="33">
        <f t="shared" si="3"/>
        <v>21420</v>
      </c>
      <c r="M49" s="11"/>
    </row>
    <row r="50" spans="1:13" s="2" customFormat="1" ht="15.75" customHeight="1">
      <c r="A50" s="7"/>
      <c r="B50" s="29" t="s">
        <v>16</v>
      </c>
      <c r="C50" s="68" t="s">
        <v>71</v>
      </c>
      <c r="D50" s="68"/>
      <c r="E50" s="74"/>
      <c r="F50" s="30"/>
      <c r="G50" s="31">
        <v>0</v>
      </c>
      <c r="H50" s="32">
        <v>0</v>
      </c>
      <c r="I50" s="33">
        <f t="shared" si="2"/>
        <v>0</v>
      </c>
      <c r="J50" s="31">
        <v>0</v>
      </c>
      <c r="K50" s="32">
        <v>0</v>
      </c>
      <c r="L50" s="33">
        <f t="shared" si="3"/>
        <v>0</v>
      </c>
      <c r="M50" s="11"/>
    </row>
    <row r="51" spans="1:13" s="22" customFormat="1" ht="16.5" customHeight="1" thickBot="1">
      <c r="A51" s="52" t="s">
        <v>72</v>
      </c>
      <c r="B51" s="71" t="s">
        <v>73</v>
      </c>
      <c r="C51" s="71"/>
      <c r="D51" s="71"/>
      <c r="E51" s="75"/>
      <c r="F51" s="24" t="s">
        <v>74</v>
      </c>
      <c r="G51" s="25">
        <f>G52+G53</f>
        <v>0</v>
      </c>
      <c r="H51" s="26">
        <f>H52+H53</f>
        <v>0</v>
      </c>
      <c r="I51" s="27">
        <f t="shared" si="2"/>
        <v>0</v>
      </c>
      <c r="J51" s="25">
        <f>J52+J53</f>
        <v>0</v>
      </c>
      <c r="K51" s="26">
        <f>K52+K53</f>
        <v>0</v>
      </c>
      <c r="L51" s="27">
        <f t="shared" si="3"/>
        <v>0</v>
      </c>
      <c r="M51" s="28"/>
    </row>
    <row r="52" spans="1:13" s="2" customFormat="1" ht="15.75" customHeight="1">
      <c r="A52" s="7"/>
      <c r="B52" s="29" t="s">
        <v>14</v>
      </c>
      <c r="C52" s="68" t="s">
        <v>33</v>
      </c>
      <c r="D52" s="68"/>
      <c r="E52" s="3"/>
      <c r="F52" s="30"/>
      <c r="G52" s="31">
        <v>0</v>
      </c>
      <c r="H52" s="32">
        <v>0</v>
      </c>
      <c r="I52" s="33">
        <f t="shared" si="2"/>
        <v>0</v>
      </c>
      <c r="J52" s="31">
        <v>0</v>
      </c>
      <c r="K52" s="32">
        <v>0</v>
      </c>
      <c r="L52" s="33">
        <f t="shared" si="3"/>
        <v>0</v>
      </c>
      <c r="M52" s="11"/>
    </row>
    <row r="53" spans="1:13" s="2" customFormat="1" ht="15.75" customHeight="1">
      <c r="A53" s="7"/>
      <c r="B53" s="29" t="s">
        <v>16</v>
      </c>
      <c r="C53" s="68" t="s">
        <v>75</v>
      </c>
      <c r="D53" s="68"/>
      <c r="E53" s="74"/>
      <c r="F53" s="30"/>
      <c r="G53" s="31">
        <v>0</v>
      </c>
      <c r="H53" s="32">
        <v>0</v>
      </c>
      <c r="I53" s="33">
        <f t="shared" si="2"/>
        <v>0</v>
      </c>
      <c r="J53" s="31">
        <v>0</v>
      </c>
      <c r="K53" s="32">
        <v>0</v>
      </c>
      <c r="L53" s="33">
        <f t="shared" si="3"/>
        <v>0</v>
      </c>
      <c r="M53" s="11"/>
    </row>
    <row r="54" spans="1:13" s="22" customFormat="1" ht="16.5" customHeight="1" thickBot="1">
      <c r="A54" s="52" t="s">
        <v>76</v>
      </c>
      <c r="B54" s="71" t="s">
        <v>77</v>
      </c>
      <c r="C54" s="71"/>
      <c r="D54" s="71"/>
      <c r="E54" s="75"/>
      <c r="F54" s="24" t="s">
        <v>78</v>
      </c>
      <c r="G54" s="25">
        <f>G55+G56</f>
        <v>3275325</v>
      </c>
      <c r="H54" s="26">
        <f>H55+H56</f>
        <v>0</v>
      </c>
      <c r="I54" s="27">
        <f t="shared" si="2"/>
        <v>3275325</v>
      </c>
      <c r="J54" s="25">
        <f>J55+J56</f>
        <v>1609115</v>
      </c>
      <c r="K54" s="26">
        <f>K55+K56</f>
        <v>0</v>
      </c>
      <c r="L54" s="27">
        <f t="shared" si="3"/>
        <v>1609115</v>
      </c>
      <c r="M54" s="28"/>
    </row>
    <row r="55" spans="1:13" s="2" customFormat="1" ht="15.75" customHeight="1">
      <c r="A55" s="7"/>
      <c r="B55" s="29" t="s">
        <v>14</v>
      </c>
      <c r="C55" s="68" t="s">
        <v>79</v>
      </c>
      <c r="D55" s="68"/>
      <c r="E55" s="3"/>
      <c r="F55" s="30"/>
      <c r="G55" s="31">
        <v>6393395</v>
      </c>
      <c r="H55" s="32">
        <v>0</v>
      </c>
      <c r="I55" s="33">
        <f t="shared" si="2"/>
        <v>6393395</v>
      </c>
      <c r="J55" s="31">
        <v>2731896</v>
      </c>
      <c r="K55" s="32">
        <v>0</v>
      </c>
      <c r="L55" s="33">
        <f t="shared" si="3"/>
        <v>2731896</v>
      </c>
      <c r="M55" s="11"/>
    </row>
    <row r="56" spans="1:13" s="2" customFormat="1" ht="15.75" customHeight="1">
      <c r="A56" s="7"/>
      <c r="B56" s="29" t="s">
        <v>16</v>
      </c>
      <c r="C56" s="68" t="s">
        <v>80</v>
      </c>
      <c r="D56" s="68"/>
      <c r="E56" s="74"/>
      <c r="F56" s="30"/>
      <c r="G56" s="31">
        <v>-3118070</v>
      </c>
      <c r="H56" s="32">
        <v>0</v>
      </c>
      <c r="I56" s="33">
        <f t="shared" si="2"/>
        <v>-3118070</v>
      </c>
      <c r="J56" s="31">
        <v>-1122781</v>
      </c>
      <c r="K56" s="32">
        <v>0</v>
      </c>
      <c r="L56" s="33">
        <f t="shared" si="3"/>
        <v>-1122781</v>
      </c>
      <c r="M56" s="11"/>
    </row>
    <row r="57" spans="1:13" s="22" customFormat="1" ht="16.5" customHeight="1" thickBot="1">
      <c r="A57" s="52" t="s">
        <v>81</v>
      </c>
      <c r="B57" s="71" t="s">
        <v>82</v>
      </c>
      <c r="C57" s="71"/>
      <c r="D57" s="71"/>
      <c r="E57" s="8"/>
      <c r="F57" s="24" t="s">
        <v>83</v>
      </c>
      <c r="G57" s="25">
        <v>9025046</v>
      </c>
      <c r="H57" s="26">
        <v>2526553</v>
      </c>
      <c r="I57" s="27">
        <f t="shared" si="2"/>
        <v>11551599</v>
      </c>
      <c r="J57" s="25">
        <v>5467089</v>
      </c>
      <c r="K57" s="49">
        <v>771511</v>
      </c>
      <c r="L57" s="50">
        <f t="shared" si="3"/>
        <v>6238600</v>
      </c>
      <c r="M57" s="28"/>
    </row>
    <row r="58" spans="1:13" s="2" customFormat="1" ht="15.75" customHeight="1">
      <c r="A58" s="7"/>
      <c r="B58" s="36"/>
      <c r="C58" s="3"/>
      <c r="D58" s="3"/>
      <c r="E58" s="3"/>
      <c r="F58" s="43"/>
      <c r="G58" s="3"/>
      <c r="H58" s="44"/>
      <c r="I58" s="53"/>
      <c r="J58" s="3"/>
      <c r="K58" s="54"/>
      <c r="L58" s="55"/>
      <c r="M58" s="11"/>
    </row>
    <row r="59" spans="1:13" s="22" customFormat="1" ht="16.5" customHeight="1" thickBot="1">
      <c r="A59" s="56"/>
      <c r="B59" s="80" t="s">
        <v>84</v>
      </c>
      <c r="C59" s="80"/>
      <c r="D59" s="80"/>
      <c r="E59" s="57"/>
      <c r="F59" s="58" t="s">
        <v>85</v>
      </c>
      <c r="G59" s="57">
        <f>G57+G54+G51+G48+G45+G44+G43+G40+G36+G26+G23+G18+G12+G8</f>
        <v>243166271</v>
      </c>
      <c r="H59" s="59">
        <f>H57+H54+H51+H48+H45+H44+H43+H40+H36+H26+H23+H18+H12+H8</f>
        <v>212873902</v>
      </c>
      <c r="I59" s="60">
        <f>G59+H59</f>
        <v>456040173</v>
      </c>
      <c r="J59" s="57">
        <f>J57+J54+J51+J48+J45+J44+J43+J40+J36+J26+J23+J18+J12+J8</f>
        <v>159360785</v>
      </c>
      <c r="K59" s="59">
        <f>K57+K54+K51+K48+K45+K44+K43+K40+K36+K26+K23+K18+K12+K8</f>
        <v>103647750</v>
      </c>
      <c r="L59" s="60">
        <f>J59+K59</f>
        <v>263008535</v>
      </c>
      <c r="M59" s="28"/>
    </row>
    <row r="60" spans="1:13" s="2" customFormat="1" ht="16.5" customHeight="1" thickTop="1">
      <c r="A60" s="81" t="s">
        <v>86</v>
      </c>
      <c r="B60" s="82"/>
      <c r="C60" s="82"/>
      <c r="D60" s="82"/>
      <c r="E60" s="82"/>
      <c r="F60" s="3"/>
      <c r="G60" s="3"/>
      <c r="H60" s="3"/>
      <c r="I60" s="3"/>
      <c r="J60" s="3"/>
      <c r="K60" s="3"/>
      <c r="L60" s="3"/>
      <c r="M60" s="11"/>
    </row>
    <row r="61" spans="1:13" s="2" customFormat="1" ht="16.5" customHeight="1" thickBot="1">
      <c r="A61" s="61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4"/>
    </row>
  </sheetData>
  <sheetProtection/>
  <mergeCells count="54">
    <mergeCell ref="B54:E54"/>
    <mergeCell ref="C55:D55"/>
    <mergeCell ref="C56:E56"/>
    <mergeCell ref="B57:D57"/>
    <mergeCell ref="B59:D59"/>
    <mergeCell ref="A60:E60"/>
    <mergeCell ref="B48:E48"/>
    <mergeCell ref="C49:D49"/>
    <mergeCell ref="C50:E50"/>
    <mergeCell ref="B51:E51"/>
    <mergeCell ref="C52:D52"/>
    <mergeCell ref="C53:E53"/>
    <mergeCell ref="C42:E42"/>
    <mergeCell ref="B43:E43"/>
    <mergeCell ref="B44:E44"/>
    <mergeCell ref="B45:D45"/>
    <mergeCell ref="C46:D46"/>
    <mergeCell ref="C47:E47"/>
    <mergeCell ref="C35:E35"/>
    <mergeCell ref="B36:E36"/>
    <mergeCell ref="C37:D37"/>
    <mergeCell ref="C38:D38"/>
    <mergeCell ref="B40:E40"/>
    <mergeCell ref="C41:E41"/>
    <mergeCell ref="C29:E29"/>
    <mergeCell ref="C30:E30"/>
    <mergeCell ref="C31:E31"/>
    <mergeCell ref="C32:E32"/>
    <mergeCell ref="C33:E33"/>
    <mergeCell ref="C34:E34"/>
    <mergeCell ref="B23:C23"/>
    <mergeCell ref="C24:D24"/>
    <mergeCell ref="C25:E25"/>
    <mergeCell ref="B26:E26"/>
    <mergeCell ref="C27:E27"/>
    <mergeCell ref="C28:E28"/>
    <mergeCell ref="C17:E17"/>
    <mergeCell ref="B18:E18"/>
    <mergeCell ref="C19:E19"/>
    <mergeCell ref="C20:E20"/>
    <mergeCell ref="C21:D21"/>
    <mergeCell ref="C22:E22"/>
    <mergeCell ref="C10:D10"/>
    <mergeCell ref="B12:C12"/>
    <mergeCell ref="C13:E13"/>
    <mergeCell ref="C14:D14"/>
    <mergeCell ref="C15:D15"/>
    <mergeCell ref="C16:E16"/>
    <mergeCell ref="E2:G2"/>
    <mergeCell ref="E3:G3"/>
    <mergeCell ref="E4:G4"/>
    <mergeCell ref="J5:L5"/>
    <mergeCell ref="B6:C6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2014-05-12T09:58:50Z</dcterms:created>
  <dcterms:modified xsi:type="dcterms:W3CDTF">2014-05-12T09:58:50Z</dcterms:modified>
  <cp:category/>
  <cp:version/>
  <cp:contentType/>
  <cp:contentStatus/>
</cp:coreProperties>
</file>